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_VIN\Desktop\AS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C33" i="3" l="1"/>
  <c r="C61" i="3" s="1"/>
  <c r="B45" i="3"/>
  <c r="B33" i="3"/>
  <c r="B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<sst xmlns="http://schemas.openxmlformats.org/spreadsheetml/2006/main" count="93" uniqueCount="58">
  <si>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</si>
  <si>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</si>
  <si>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</si>
  <si>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</si>
  <si>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</si>
  <si>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</si>
  <si>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</si>
  <si>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</si>
  <si>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</si>
  <si>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</si>
  <si>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</si>
  <si>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</si>
  <si>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</si>
  <si>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</si>
  <si>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</si>
  <si>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</si>
  <si>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</si>
  <si>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</si>
  <si>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</si>
  <si>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</si>
  <si>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</si>
  <si>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</si>
  <si>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</si>
  <si>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</si>
  <si>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</si>
  <si>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</si>
  <si>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</si>
  <si>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</si>
  <si>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</si>
  <si>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</si>
  <si>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</si>
  <si>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</si>
  <si>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</si>
  <si>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</si>
  <si>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</si>
  <si>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</si>
  <si>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</si>
  <si>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</si>
  <si>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</si>
  <si>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</si>
  <si>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</si>
  <si>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</si>
  <si>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</si>
  <si>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</si>
  <si>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</si>
  <si>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</si>
  <si>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</si>
  <si>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</si>
  <si>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</si>
  <si>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</si>
  <si>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</si>
  <si>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</si>
  <si>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</si>
  <si>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</si>
  <si>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</si>
  <si>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</si>
  <si>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</si>
  <si>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DEL SUROESTE DE GUANAJUATO
Estado de Flujos de Efectivo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</si>
</sst>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G9" sqref="G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51423213.32</v>
      </c>
      <c r="C4" s="16">
        <f>SUM(C5:C14)</f>
        <v>76063164.99000001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6230205.5999999996</v>
      </c>
      <c r="C11" s="17">
        <v>9551775.0600000005</v>
      </c>
      <c r="D11" s="14">
        <v>700000</v>
      </c>
    </row>
    <row r="12" spans="1:22" ht="22.5" x14ac:dyDescent="0.2">
      <c r="A12" s="7" t="s">
        <v>40</v>
      </c>
      <c r="B12" s="17">
        <v>20426565</v>
      </c>
      <c r="C12" s="17">
        <v>31643003.899999999</v>
      </c>
      <c r="D12" s="14">
        <v>800000</v>
      </c>
    </row>
    <row r="13" spans="1:22" ht="11.25" customHeight="1" x14ac:dyDescent="0.2">
      <c r="A13" s="7" t="s">
        <v>41</v>
      </c>
      <c r="B13" s="17">
        <v>24766442.719999999</v>
      </c>
      <c r="C13" s="17">
        <v>34868386.030000001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45309295.239999995</v>
      </c>
      <c r="C16" s="16">
        <f>SUM(C17:C32)</f>
        <v>68586946.36999999</v>
      </c>
      <c r="D16" s="13" t="s">
        <v>38</v>
      </c>
    </row>
    <row r="17" spans="1:4" ht="11.25" customHeight="1" x14ac:dyDescent="0.2">
      <c r="A17" s="7" t="s">
        <v>8</v>
      </c>
      <c r="B17" s="17">
        <v>37775072.479999997</v>
      </c>
      <c r="C17" s="17">
        <v>55615673.729999997</v>
      </c>
      <c r="D17" s="14">
        <v>1000</v>
      </c>
    </row>
    <row r="18" spans="1:4" ht="11.25" customHeight="1" x14ac:dyDescent="0.2">
      <c r="A18" s="7" t="s">
        <v>9</v>
      </c>
      <c r="B18" s="17">
        <v>1261022.71</v>
      </c>
      <c r="C18" s="17">
        <v>2075783.61</v>
      </c>
      <c r="D18" s="14">
        <v>2000</v>
      </c>
    </row>
    <row r="19" spans="1:4" ht="11.25" customHeight="1" x14ac:dyDescent="0.2">
      <c r="A19" s="7" t="s">
        <v>10</v>
      </c>
      <c r="B19" s="17">
        <v>6157100.0499999998</v>
      </c>
      <c r="C19" s="17">
        <v>10887594.199999999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116100</v>
      </c>
      <c r="C23" s="17">
        <v>7894.83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6113918.0800000057</v>
      </c>
      <c r="C33" s="16">
        <f>C4-C16</f>
        <v>7476218.6200000197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0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0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8591783.7200000007</v>
      </c>
      <c r="C54" s="16">
        <f>SUM(C55+C58)</f>
        <v>7431178.4500000002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8591783.7200000007</v>
      </c>
      <c r="C58" s="17">
        <v>7431178.4500000002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-8591783.7200000007</v>
      </c>
      <c r="C59" s="16">
        <f>C48-C54</f>
        <v>-7431178.4500000002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-2477865.639999995</v>
      </c>
      <c r="C61" s="16">
        <f>C59+C45+C33</f>
        <v>45040.170000019483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47076607.630000003</v>
      </c>
      <c r="C63" s="16">
        <v>47031567.460000001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44598741.990000002</v>
      </c>
      <c r="C65" s="16">
        <v>47076607.630000003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212f5b6f-540c-444d-8783-9749c880513e"/>
    <ds:schemaRef ds:uri="http://schemas.microsoft.com/office/infopath/2007/PartnerControls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Ivan_VIN</cp:lastModifiedBy>
  <cp:revision/>
  <cp:lastPrinted>2019-05-15T20:50:09Z</cp:lastPrinted>
  <dcterms:created xsi:type="dcterms:W3CDTF">2012-12-11T20:31:36Z</dcterms:created>
  <dcterms:modified xsi:type="dcterms:W3CDTF">2023-10-12T20:58:58Z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