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2.IFT Informe Financiero Trimestral\Información Contable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<sst xmlns="http://schemas.openxmlformats.org/spreadsheetml/2006/main" count="56" uniqueCount="56">
  <si>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</si>
  <si>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</si>
  <si>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</si>
  <si>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</si>
  <si>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</si>
  <si>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</si>
  <si>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</si>
  <si>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</si>
  <si>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</si>
  <si>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</si>
  <si>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</si>
  <si>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</si>
  <si>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</si>
  <si>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</si>
  <si>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</si>
  <si>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</si>
  <si>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</si>
  <si>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</si>
  <si>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</si>
  <si>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</si>
  <si>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</si>
  <si>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</si>
  <si>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</si>
  <si>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</si>
  <si>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</si>
  <si>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</si>
  <si>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</si>
  <si>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</si>
  <si>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</si>
  <si>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</si>
  <si>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</si>
  <si>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</si>
  <si>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</si>
  <si>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</si>
  <si>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</si>
  <si>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</si>
  <si>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</si>
  <si>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</si>
  <si>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</si>
  <si>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</si>
  <si>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</si>
  <si>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</si>
  <si>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</si>
  <si>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</si>
  <si>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</si>
  <si>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</si>
  <si>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</si>
  <si>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</si>
  <si>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</si>
  <si>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</si>
  <si>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</si>
  <si>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</si>
  <si>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</si>
  <si>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</si>
  <si>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</si>
  <si>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UNIVERSIDAD TECNOLOGICA DEL SUROESTE DE GUANAJUATO
Estado de Actividades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</si>
</sst>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71</xdr:row>
      <xdr:rowOff>0</xdr:rowOff>
    </xdr:from>
    <xdr:ext cx="9372599" cy="771526"/>
    <xdr:sp macro="" textlink="">
      <xdr:nvSpPr>
        <xdr:cNvPr id="2" name="CuadroTexto 1"/>
        <xdr:cNvSpPr txBox="1"/>
      </xdr:nvSpPr>
      <xdr:spPr>
        <a:xfrm>
          <a:off x="0" y="11020425"/>
          <a:ext cx="9372599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   C.p. Carlos Ivàn Madrigal Gutièrrez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activeCell="J4" sqref="J4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7024067</v>
      </c>
      <c r="C4" s="14">
        <f>SUM(C5:C11)</f>
        <v>11766045.77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7024067</v>
      </c>
      <c r="C11" s="15">
        <v>11766045.77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72854072.210000008</v>
      </c>
      <c r="C13" s="14">
        <f>SUM(C14:C15)</f>
        <v>76283170.090000004</v>
      </c>
      <c r="D13" s="2"/>
    </row>
    <row r="14" spans="1:4" ht="22.5" x14ac:dyDescent="0.2">
      <c r="A14" s="8" t="s">
        <v>50</v>
      </c>
      <c r="B14" s="15">
        <v>46559897.060000002</v>
      </c>
      <c r="C14" s="15">
        <v>40395279.799999997</v>
      </c>
      <c r="D14" s="4">
        <v>4210</v>
      </c>
    </row>
    <row r="15" spans="1:4" ht="11.25" customHeight="1" x14ac:dyDescent="0.2">
      <c r="A15" s="8" t="s">
        <v>51</v>
      </c>
      <c r="B15" s="15">
        <v>26294175.149999999</v>
      </c>
      <c r="C15" s="15">
        <v>35887890.289999999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174999.98</v>
      </c>
      <c r="C17" s="14">
        <f>SUM(C18:C22)</f>
        <v>255667.1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174999.98</v>
      </c>
      <c r="C22" s="15">
        <v>255667.1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80053139.190000013</v>
      </c>
      <c r="C24" s="16">
        <f>SUM(C4+C13+C17)</f>
        <v>88304882.959999993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36931060.109999999</v>
      </c>
      <c r="C27" s="14">
        <f>SUM(C28:C30)</f>
        <v>80088044.609999999</v>
      </c>
      <c r="D27" s="2"/>
    </row>
    <row r="28" spans="1:5" ht="11.25" customHeight="1" x14ac:dyDescent="0.2">
      <c r="A28" s="8" t="s">
        <v>36</v>
      </c>
      <c r="B28" s="15">
        <v>24730223.280000001</v>
      </c>
      <c r="C28" s="15">
        <v>55642851.259999998</v>
      </c>
      <c r="D28" s="4">
        <v>5110</v>
      </c>
    </row>
    <row r="29" spans="1:5" ht="11.25" customHeight="1" x14ac:dyDescent="0.2">
      <c r="A29" s="8" t="s">
        <v>16</v>
      </c>
      <c r="B29" s="15">
        <v>1042634.75</v>
      </c>
      <c r="C29" s="15">
        <v>4076468.19</v>
      </c>
      <c r="D29" s="4">
        <v>5120</v>
      </c>
    </row>
    <row r="30" spans="1:5" ht="11.25" customHeight="1" x14ac:dyDescent="0.2">
      <c r="A30" s="8" t="s">
        <v>17</v>
      </c>
      <c r="B30" s="15">
        <v>11158202.08</v>
      </c>
      <c r="C30" s="15">
        <v>20368725.16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46500</v>
      </c>
      <c r="C32" s="14">
        <f>SUM(C33:C41)</f>
        <v>746279.97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46500</v>
      </c>
      <c r="C36" s="15">
        <v>746279.97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2321101</v>
      </c>
      <c r="D55" s="2"/>
    </row>
    <row r="56" spans="1:5" ht="11.25" customHeight="1" x14ac:dyDescent="0.2">
      <c r="A56" s="8" t="s">
        <v>31</v>
      </c>
      <c r="B56" s="15">
        <v>0</v>
      </c>
      <c r="C56" s="15">
        <v>2321101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36977560.109999999</v>
      </c>
      <c r="C64" s="16">
        <f>C61+C55+C48+C43+C32+C27</f>
        <v>83155425.579999998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43075579.080000013</v>
      </c>
      <c r="C66" s="14">
        <f>C24-C64</f>
        <v>5149457.3799999952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purl.org/dc/terms/"/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DAF05</cp:lastModifiedBy>
  <cp:lastPrinted>2025-07-11T20:59:31Z</cp:lastPrinted>
  <dcterms:created xsi:type="dcterms:W3CDTF">2012-12-11T20:29:16Z</dcterms:created>
  <dcterms:modified xsi:type="dcterms:W3CDTF">2025-07-15T14:48:42Z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