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esupuestaria\"/>
    </mc:Choice>
  </mc:AlternateContent>
  <bookViews>
    <workbookView xWindow="11430" yWindow="0" windowWidth="11715" windowHeight="12330" tabRatio="885"/>
  </bookViews>
  <sheets>
    <sheet name="COG" sheetId="6" r:id="rId1"/>
  </sheets>
  <definedNames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<sst xmlns="http://schemas.openxmlformats.org/spreadsheetml/2006/main" count="83" uniqueCount="83">
  <si>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</si>
  <si>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</si>
  <si>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</si>
  <si>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</si>
  <si>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</si>
  <si>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</si>
  <si>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</si>
  <si>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</si>
  <si>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</si>
  <si>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</si>
  <si>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</si>
  <si>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</si>
  <si>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</si>
  <si>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</si>
  <si>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</si>
  <si>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</si>
  <si>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</si>
  <si>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</si>
  <si>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</si>
  <si>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</si>
  <si>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</si>
  <si>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</si>
  <si>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</si>
  <si>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</si>
  <si>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</si>
  <si>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</si>
  <si>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</si>
  <si>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</si>
  <si>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</si>
  <si>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</si>
  <si>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</si>
  <si>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</si>
  <si>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</si>
  <si>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</si>
  <si>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</si>
  <si>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</si>
  <si>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</si>
  <si>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</si>
  <si>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</si>
  <si>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</si>
  <si>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</si>
  <si>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</si>
  <si>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</si>
  <si>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</si>
  <si>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</si>
  <si>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</si>
  <si>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</si>
  <si>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</si>
  <si>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</si>
  <si>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</si>
  <si>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</si>
  <si>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</si>
  <si>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</si>
  <si>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</si>
  <si>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</si>
  <si>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</si>
  <si>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</si>
  <si>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</si>
  <si>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</si>
  <si>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</si>
  <si>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</si>
  <si>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</si>
  <si>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</si>
  <si>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</si>
  <si>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</si>
  <si>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</si>
  <si>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</si>
  <si>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</si>
  <si>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</si>
  <si>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</si>
  <si>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</si>
  <si>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</si>
  <si>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</si>
  <si>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</si>
  <si>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</si>
  <si>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</si>
  <si>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</si>
  <si>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</si>
  <si>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</si>
  <si>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</si>
  <si>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</si>
  <si>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</si>
  <si>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UNIVERSIDAD TECNOLOGICA DEL SUROESTE DE GUANAJUATO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</si>
</sst>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0" borderId="9" xfId="0" applyFont="1" applyBorder="1" applyAlignment="1" applyProtection="1">
      <alignment horizontal="center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82</xdr:row>
      <xdr:rowOff>28575</xdr:rowOff>
    </xdr:from>
    <xdr:ext cx="8105775" cy="771526"/>
    <xdr:sp macro="" textlink="">
      <xdr:nvSpPr>
        <xdr:cNvPr id="2" name="CuadroTexto 1"/>
        <xdr:cNvSpPr txBox="1"/>
      </xdr:nvSpPr>
      <xdr:spPr>
        <a:xfrm>
          <a:off x="476250" y="1253490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60.6" customHeight="1" x14ac:dyDescent="0.2">
      <c r="A1" s="19" t="s">
        <v>82</v>
      </c>
      <c r="B1" s="20"/>
      <c r="C1" s="20"/>
      <c r="D1" s="20"/>
      <c r="E1" s="20"/>
      <c r="F1" s="20"/>
      <c r="G1" s="21"/>
    </row>
    <row r="2" spans="1:7" x14ac:dyDescent="0.2">
      <c r="A2" s="13"/>
      <c r="B2" s="4"/>
      <c r="C2" s="5"/>
      <c r="D2" s="12" t="s">
        <v>14</v>
      </c>
      <c r="E2" s="5"/>
      <c r="F2" s="6"/>
      <c r="G2" s="22" t="s">
        <v>13</v>
      </c>
    </row>
    <row r="3" spans="1:7" ht="24.95" customHeight="1" x14ac:dyDescent="0.2">
      <c r="A3" s="14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3"/>
    </row>
    <row r="4" spans="1:7" x14ac:dyDescent="0.2">
      <c r="A4" s="3" t="s">
        <v>15</v>
      </c>
      <c r="B4" s="10">
        <f>SUM(B5:B11)</f>
        <v>59564870.000000007</v>
      </c>
      <c r="C4" s="10">
        <f>SUM(C5:C11)</f>
        <v>195267.72</v>
      </c>
      <c r="D4" s="10">
        <f>B4+C4</f>
        <v>59760137.720000006</v>
      </c>
      <c r="E4" s="10">
        <f>SUM(E5:E11)</f>
        <v>24730223.280000001</v>
      </c>
      <c r="F4" s="10">
        <f>SUM(F5:F11)</f>
        <v>24730223.280000001</v>
      </c>
      <c r="G4" s="10">
        <f>D4-E4</f>
        <v>35029914.440000005</v>
      </c>
    </row>
    <row r="5" spans="1:7" x14ac:dyDescent="0.2">
      <c r="A5" s="15" t="s">
        <v>19</v>
      </c>
      <c r="B5" s="7">
        <v>29342361.600000001</v>
      </c>
      <c r="C5" s="7">
        <v>0</v>
      </c>
      <c r="D5" s="7">
        <f t="shared" ref="D5:D68" si="0">B5+C5</f>
        <v>29342361.600000001</v>
      </c>
      <c r="E5" s="7">
        <v>14622978.07</v>
      </c>
      <c r="F5" s="7">
        <v>14622978.07</v>
      </c>
      <c r="G5" s="7">
        <f t="shared" ref="G5:G68" si="1">D5-E5</f>
        <v>14719383.530000001</v>
      </c>
    </row>
    <row r="6" spans="1:7" x14ac:dyDescent="0.2">
      <c r="A6" s="15" t="s">
        <v>20</v>
      </c>
      <c r="B6" s="7">
        <v>15576415.039999999</v>
      </c>
      <c r="C6" s="7">
        <v>0</v>
      </c>
      <c r="D6" s="7">
        <f t="shared" si="0"/>
        <v>15576415.039999999</v>
      </c>
      <c r="E6" s="7">
        <v>3736638.95</v>
      </c>
      <c r="F6" s="7">
        <v>3736638.95</v>
      </c>
      <c r="G6" s="7">
        <f t="shared" si="1"/>
        <v>11839776.09</v>
      </c>
    </row>
    <row r="7" spans="1:7" x14ac:dyDescent="0.2">
      <c r="A7" s="15" t="s">
        <v>21</v>
      </c>
      <c r="B7" s="7">
        <v>5183806.96</v>
      </c>
      <c r="C7" s="7">
        <v>0</v>
      </c>
      <c r="D7" s="7">
        <f t="shared" si="0"/>
        <v>5183806.96</v>
      </c>
      <c r="E7" s="7">
        <v>45842.53</v>
      </c>
      <c r="F7" s="7">
        <v>45842.53</v>
      </c>
      <c r="G7" s="7">
        <f t="shared" si="1"/>
        <v>5137964.43</v>
      </c>
    </row>
    <row r="8" spans="1:7" x14ac:dyDescent="0.2">
      <c r="A8" s="15" t="s">
        <v>1</v>
      </c>
      <c r="B8" s="7">
        <v>5823525.2000000002</v>
      </c>
      <c r="C8" s="7">
        <v>0</v>
      </c>
      <c r="D8" s="7">
        <f t="shared" si="0"/>
        <v>5823525.2000000002</v>
      </c>
      <c r="E8" s="7">
        <v>4595170.45</v>
      </c>
      <c r="F8" s="7">
        <v>4595170.45</v>
      </c>
      <c r="G8" s="7">
        <f t="shared" si="1"/>
        <v>1228354.75</v>
      </c>
    </row>
    <row r="9" spans="1:7" x14ac:dyDescent="0.2">
      <c r="A9" s="15" t="s">
        <v>22</v>
      </c>
      <c r="B9" s="7">
        <v>3638761.2</v>
      </c>
      <c r="C9" s="7">
        <v>195267.72</v>
      </c>
      <c r="D9" s="7">
        <f t="shared" si="0"/>
        <v>3834028.9200000004</v>
      </c>
      <c r="E9" s="7">
        <v>1729593.28</v>
      </c>
      <c r="F9" s="7">
        <v>1729593.28</v>
      </c>
      <c r="G9" s="7">
        <f t="shared" si="1"/>
        <v>2104435.6400000006</v>
      </c>
    </row>
    <row r="10" spans="1:7" x14ac:dyDescent="0.2">
      <c r="A10" s="15" t="s">
        <v>2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</row>
    <row r="11" spans="1:7" x14ac:dyDescent="0.2">
      <c r="A11" s="15" t="s">
        <v>23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</row>
    <row r="12" spans="1:7" x14ac:dyDescent="0.2">
      <c r="A12" s="3" t="s">
        <v>74</v>
      </c>
      <c r="B12" s="11">
        <f>SUM(B13:B21)</f>
        <v>3924582.6500000004</v>
      </c>
      <c r="C12" s="11">
        <f>SUM(C13:C21)</f>
        <v>683420.9800000001</v>
      </c>
      <c r="D12" s="11">
        <f t="shared" si="0"/>
        <v>4608003.6300000008</v>
      </c>
      <c r="E12" s="11">
        <f>SUM(E13:E21)</f>
        <v>1042634.7500000002</v>
      </c>
      <c r="F12" s="11">
        <f>SUM(F13:F21)</f>
        <v>1042634.7500000002</v>
      </c>
      <c r="G12" s="11">
        <f t="shared" si="1"/>
        <v>3565368.8800000008</v>
      </c>
    </row>
    <row r="13" spans="1:7" x14ac:dyDescent="0.2">
      <c r="A13" s="15" t="s">
        <v>24</v>
      </c>
      <c r="B13" s="7">
        <v>1000000.01</v>
      </c>
      <c r="C13" s="7">
        <v>708993.15</v>
      </c>
      <c r="D13" s="7">
        <f t="shared" si="0"/>
        <v>1708993.1600000001</v>
      </c>
      <c r="E13" s="7">
        <v>195011.06</v>
      </c>
      <c r="F13" s="7">
        <v>195011.06</v>
      </c>
      <c r="G13" s="7">
        <f t="shared" si="1"/>
        <v>1513982.1</v>
      </c>
    </row>
    <row r="14" spans="1:7" x14ac:dyDescent="0.2">
      <c r="A14" s="15" t="s">
        <v>25</v>
      </c>
      <c r="B14" s="7">
        <v>180000</v>
      </c>
      <c r="C14" s="7">
        <v>192693.25</v>
      </c>
      <c r="D14" s="7">
        <f t="shared" si="0"/>
        <v>372693.25</v>
      </c>
      <c r="E14" s="7">
        <v>132226.35</v>
      </c>
      <c r="F14" s="7">
        <v>132226.35</v>
      </c>
      <c r="G14" s="7">
        <f t="shared" si="1"/>
        <v>240466.9</v>
      </c>
    </row>
    <row r="15" spans="1:7" x14ac:dyDescent="0.2">
      <c r="A15" s="15" t="s">
        <v>26</v>
      </c>
      <c r="B15" s="7">
        <v>79999.98</v>
      </c>
      <c r="C15" s="7">
        <v>-44529.98</v>
      </c>
      <c r="D15" s="7">
        <f t="shared" si="0"/>
        <v>35469.999999999993</v>
      </c>
      <c r="E15" s="7">
        <v>6199.75</v>
      </c>
      <c r="F15" s="7">
        <v>6199.75</v>
      </c>
      <c r="G15" s="7">
        <f t="shared" si="1"/>
        <v>29270.249999999993</v>
      </c>
    </row>
    <row r="16" spans="1:7" x14ac:dyDescent="0.2">
      <c r="A16" s="15" t="s">
        <v>27</v>
      </c>
      <c r="B16" s="7">
        <v>388924.15</v>
      </c>
      <c r="C16" s="7">
        <v>-3708.69</v>
      </c>
      <c r="D16" s="7">
        <f t="shared" si="0"/>
        <v>385215.46</v>
      </c>
      <c r="E16" s="7">
        <v>246918.95</v>
      </c>
      <c r="F16" s="7">
        <v>246918.95</v>
      </c>
      <c r="G16" s="7">
        <f t="shared" si="1"/>
        <v>138296.51</v>
      </c>
    </row>
    <row r="17" spans="1:7" x14ac:dyDescent="0.2">
      <c r="A17" s="15" t="s">
        <v>28</v>
      </c>
      <c r="B17" s="7">
        <v>414999.98</v>
      </c>
      <c r="C17" s="7">
        <v>-132567.81</v>
      </c>
      <c r="D17" s="7">
        <f t="shared" si="0"/>
        <v>282432.17</v>
      </c>
      <c r="E17" s="7">
        <v>87683.17</v>
      </c>
      <c r="F17" s="7">
        <v>87683.17</v>
      </c>
      <c r="G17" s="7">
        <f t="shared" si="1"/>
        <v>194749</v>
      </c>
    </row>
    <row r="18" spans="1:7" x14ac:dyDescent="0.2">
      <c r="A18" s="15" t="s">
        <v>29</v>
      </c>
      <c r="B18" s="7">
        <v>1090658.52</v>
      </c>
      <c r="C18" s="7">
        <v>0</v>
      </c>
      <c r="D18" s="7">
        <f t="shared" si="0"/>
        <v>1090658.52</v>
      </c>
      <c r="E18" s="7">
        <v>283308.69</v>
      </c>
      <c r="F18" s="7">
        <v>283308.69</v>
      </c>
      <c r="G18" s="7">
        <f t="shared" si="1"/>
        <v>807349.83000000007</v>
      </c>
    </row>
    <row r="19" spans="1:7" x14ac:dyDescent="0.2">
      <c r="A19" s="15" t="s">
        <v>30</v>
      </c>
      <c r="B19" s="7">
        <v>330000.01</v>
      </c>
      <c r="C19" s="7">
        <v>-193799.81</v>
      </c>
      <c r="D19" s="7">
        <f t="shared" si="0"/>
        <v>136200.20000000001</v>
      </c>
      <c r="E19" s="7">
        <v>3925</v>
      </c>
      <c r="F19" s="7">
        <v>3925</v>
      </c>
      <c r="G19" s="7">
        <f t="shared" si="1"/>
        <v>132275.20000000001</v>
      </c>
    </row>
    <row r="20" spans="1:7" x14ac:dyDescent="0.2">
      <c r="A20" s="15" t="s">
        <v>31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</row>
    <row r="21" spans="1:7" x14ac:dyDescent="0.2">
      <c r="A21" s="15" t="s">
        <v>32</v>
      </c>
      <c r="B21" s="7">
        <v>440000</v>
      </c>
      <c r="C21" s="7">
        <v>156340.87</v>
      </c>
      <c r="D21" s="7">
        <f t="shared" si="0"/>
        <v>596340.87</v>
      </c>
      <c r="E21" s="7">
        <v>87361.78</v>
      </c>
      <c r="F21" s="7">
        <v>87361.78</v>
      </c>
      <c r="G21" s="7">
        <f t="shared" si="1"/>
        <v>508979.08999999997</v>
      </c>
    </row>
    <row r="22" spans="1:7" x14ac:dyDescent="0.2">
      <c r="A22" s="3" t="s">
        <v>16</v>
      </c>
      <c r="B22" s="11">
        <f>SUM(B23:B31)</f>
        <v>13545614.68</v>
      </c>
      <c r="C22" s="11">
        <f>SUM(C23:C31)</f>
        <v>22952219.479999997</v>
      </c>
      <c r="D22" s="11">
        <f t="shared" si="0"/>
        <v>36497834.159999996</v>
      </c>
      <c r="E22" s="11">
        <f>SUM(E23:E31)</f>
        <v>11158202.079999998</v>
      </c>
      <c r="F22" s="11">
        <f>SUM(F23:F31)</f>
        <v>11158202.079999998</v>
      </c>
      <c r="G22" s="11">
        <f t="shared" si="1"/>
        <v>25339632.079999998</v>
      </c>
    </row>
    <row r="23" spans="1:7" x14ac:dyDescent="0.2">
      <c r="A23" s="15" t="s">
        <v>33</v>
      </c>
      <c r="B23" s="7">
        <v>2364536.83</v>
      </c>
      <c r="C23" s="7">
        <v>-23719.32</v>
      </c>
      <c r="D23" s="7">
        <f t="shared" si="0"/>
        <v>2340817.5100000002</v>
      </c>
      <c r="E23" s="7">
        <v>1066024.25</v>
      </c>
      <c r="F23" s="7">
        <v>1066024.25</v>
      </c>
      <c r="G23" s="7">
        <f t="shared" si="1"/>
        <v>1274793.2600000002</v>
      </c>
    </row>
    <row r="24" spans="1:7" x14ac:dyDescent="0.2">
      <c r="A24" s="15" t="s">
        <v>34</v>
      </c>
      <c r="B24" s="7">
        <v>1225376.28</v>
      </c>
      <c r="C24" s="7">
        <v>9665.9699999999993</v>
      </c>
      <c r="D24" s="7">
        <f t="shared" si="0"/>
        <v>1235042.25</v>
      </c>
      <c r="E24" s="7">
        <v>310117.2</v>
      </c>
      <c r="F24" s="7">
        <v>310117.2</v>
      </c>
      <c r="G24" s="7">
        <f t="shared" si="1"/>
        <v>924925.05</v>
      </c>
    </row>
    <row r="25" spans="1:7" x14ac:dyDescent="0.2">
      <c r="A25" s="15" t="s">
        <v>35</v>
      </c>
      <c r="B25" s="7">
        <v>2698528.46</v>
      </c>
      <c r="C25" s="7">
        <v>350000</v>
      </c>
      <c r="D25" s="7">
        <f t="shared" si="0"/>
        <v>3048528.46</v>
      </c>
      <c r="E25" s="7">
        <v>656646.01</v>
      </c>
      <c r="F25" s="7">
        <v>656646.01</v>
      </c>
      <c r="G25" s="7">
        <f t="shared" si="1"/>
        <v>2391882.4500000002</v>
      </c>
    </row>
    <row r="26" spans="1:7" x14ac:dyDescent="0.2">
      <c r="A26" s="15" t="s">
        <v>36</v>
      </c>
      <c r="B26" s="7">
        <v>60000</v>
      </c>
      <c r="C26" s="7">
        <v>16260.12</v>
      </c>
      <c r="D26" s="7">
        <f t="shared" si="0"/>
        <v>76260.12</v>
      </c>
      <c r="E26" s="7">
        <v>351.62</v>
      </c>
      <c r="F26" s="7">
        <v>351.62</v>
      </c>
      <c r="G26" s="7">
        <f t="shared" si="1"/>
        <v>75908.5</v>
      </c>
    </row>
    <row r="27" spans="1:7" x14ac:dyDescent="0.2">
      <c r="A27" s="15" t="s">
        <v>37</v>
      </c>
      <c r="B27" s="7">
        <v>4137173.08</v>
      </c>
      <c r="C27" s="7">
        <v>22500412.719999999</v>
      </c>
      <c r="D27" s="7">
        <f t="shared" si="0"/>
        <v>26637585.799999997</v>
      </c>
      <c r="E27" s="7">
        <v>8165971.2800000003</v>
      </c>
      <c r="F27" s="7">
        <v>8165971.2800000003</v>
      </c>
      <c r="G27" s="7">
        <f t="shared" si="1"/>
        <v>18471614.519999996</v>
      </c>
    </row>
    <row r="28" spans="1:7" x14ac:dyDescent="0.2">
      <c r="A28" s="15" t="s">
        <v>80</v>
      </c>
      <c r="B28" s="7">
        <v>450000</v>
      </c>
      <c r="C28" s="7">
        <v>0</v>
      </c>
      <c r="D28" s="7">
        <f t="shared" si="0"/>
        <v>450000</v>
      </c>
      <c r="E28" s="7">
        <v>39885.910000000003</v>
      </c>
      <c r="F28" s="7">
        <v>39885.910000000003</v>
      </c>
      <c r="G28" s="7">
        <f t="shared" si="1"/>
        <v>410114.08999999997</v>
      </c>
    </row>
    <row r="29" spans="1:7" x14ac:dyDescent="0.2">
      <c r="A29" s="15" t="s">
        <v>38</v>
      </c>
      <c r="B29" s="7">
        <v>310000</v>
      </c>
      <c r="C29" s="7">
        <v>35000</v>
      </c>
      <c r="D29" s="7">
        <f t="shared" si="0"/>
        <v>345000</v>
      </c>
      <c r="E29" s="7">
        <v>217440.53</v>
      </c>
      <c r="F29" s="7">
        <v>217440.53</v>
      </c>
      <c r="G29" s="7">
        <f t="shared" si="1"/>
        <v>127559.47</v>
      </c>
    </row>
    <row r="30" spans="1:7" x14ac:dyDescent="0.2">
      <c r="A30" s="15" t="s">
        <v>39</v>
      </c>
      <c r="B30" s="7">
        <v>800000</v>
      </c>
      <c r="C30" s="7">
        <v>24999.99</v>
      </c>
      <c r="D30" s="7">
        <f t="shared" si="0"/>
        <v>824999.99</v>
      </c>
      <c r="E30" s="7">
        <v>161926.67000000001</v>
      </c>
      <c r="F30" s="7">
        <v>161926.67000000001</v>
      </c>
      <c r="G30" s="7">
        <f t="shared" si="1"/>
        <v>663073.31999999995</v>
      </c>
    </row>
    <row r="31" spans="1:7" x14ac:dyDescent="0.2">
      <c r="A31" s="15" t="s">
        <v>0</v>
      </c>
      <c r="B31" s="7">
        <v>1500000.03</v>
      </c>
      <c r="C31" s="7">
        <v>39600</v>
      </c>
      <c r="D31" s="7">
        <f t="shared" si="0"/>
        <v>1539600.03</v>
      </c>
      <c r="E31" s="7">
        <v>539838.61</v>
      </c>
      <c r="F31" s="7">
        <v>539838.61</v>
      </c>
      <c r="G31" s="7">
        <f t="shared" si="1"/>
        <v>999761.42</v>
      </c>
    </row>
    <row r="32" spans="1:7" x14ac:dyDescent="0.2">
      <c r="A32" s="3" t="s">
        <v>75</v>
      </c>
      <c r="B32" s="11">
        <f>SUM(B33:B41)</f>
        <v>500000</v>
      </c>
      <c r="C32" s="11">
        <f>SUM(C33:C41)</f>
        <v>0</v>
      </c>
      <c r="D32" s="11">
        <f t="shared" si="0"/>
        <v>500000</v>
      </c>
      <c r="E32" s="11">
        <f>SUM(E33:E41)</f>
        <v>46500</v>
      </c>
      <c r="F32" s="11">
        <f>SUM(F33:F41)</f>
        <v>46500</v>
      </c>
      <c r="G32" s="11">
        <f t="shared" si="1"/>
        <v>453500</v>
      </c>
    </row>
    <row r="33" spans="1:7" x14ac:dyDescent="0.2">
      <c r="A33" s="15" t="s">
        <v>40</v>
      </c>
      <c r="B33" s="7">
        <v>0</v>
      </c>
      <c r="C33" s="7">
        <v>0</v>
      </c>
      <c r="D33" s="7">
        <f t="shared" si="0"/>
        <v>0</v>
      </c>
      <c r="E33" s="7">
        <v>0</v>
      </c>
      <c r="F33" s="7">
        <v>0</v>
      </c>
      <c r="G33" s="7">
        <f t="shared" si="1"/>
        <v>0</v>
      </c>
    </row>
    <row r="34" spans="1:7" x14ac:dyDescent="0.2">
      <c r="A34" s="15" t="s">
        <v>41</v>
      </c>
      <c r="B34" s="7">
        <v>0</v>
      </c>
      <c r="C34" s="7">
        <v>0</v>
      </c>
      <c r="D34" s="7">
        <f t="shared" si="0"/>
        <v>0</v>
      </c>
      <c r="E34" s="7">
        <v>0</v>
      </c>
      <c r="F34" s="7">
        <v>0</v>
      </c>
      <c r="G34" s="7">
        <f t="shared" si="1"/>
        <v>0</v>
      </c>
    </row>
    <row r="35" spans="1:7" x14ac:dyDescent="0.2">
      <c r="A35" s="15" t="s">
        <v>42</v>
      </c>
      <c r="B35" s="7">
        <v>0</v>
      </c>
      <c r="C35" s="7">
        <v>0</v>
      </c>
      <c r="D35" s="7">
        <f t="shared" si="0"/>
        <v>0</v>
      </c>
      <c r="E35" s="7">
        <v>0</v>
      </c>
      <c r="F35" s="7">
        <v>0</v>
      </c>
      <c r="G35" s="7">
        <f t="shared" si="1"/>
        <v>0</v>
      </c>
    </row>
    <row r="36" spans="1:7" x14ac:dyDescent="0.2">
      <c r="A36" s="15" t="s">
        <v>43</v>
      </c>
      <c r="B36" s="7">
        <v>500000</v>
      </c>
      <c r="C36" s="7">
        <v>0</v>
      </c>
      <c r="D36" s="7">
        <f t="shared" si="0"/>
        <v>500000</v>
      </c>
      <c r="E36" s="7">
        <v>46500</v>
      </c>
      <c r="F36" s="7">
        <v>46500</v>
      </c>
      <c r="G36" s="7">
        <f t="shared" si="1"/>
        <v>453500</v>
      </c>
    </row>
    <row r="37" spans="1:7" x14ac:dyDescent="0.2">
      <c r="A37" s="15" t="s">
        <v>7</v>
      </c>
      <c r="B37" s="7">
        <v>0</v>
      </c>
      <c r="C37" s="7">
        <v>0</v>
      </c>
      <c r="D37" s="7">
        <f t="shared" si="0"/>
        <v>0</v>
      </c>
      <c r="E37" s="7">
        <v>0</v>
      </c>
      <c r="F37" s="7">
        <v>0</v>
      </c>
      <c r="G37" s="7">
        <f t="shared" si="1"/>
        <v>0</v>
      </c>
    </row>
    <row r="38" spans="1:7" x14ac:dyDescent="0.2">
      <c r="A38" s="15" t="s">
        <v>44</v>
      </c>
      <c r="B38" s="7">
        <v>0</v>
      </c>
      <c r="C38" s="7">
        <v>0</v>
      </c>
      <c r="D38" s="7">
        <f t="shared" si="0"/>
        <v>0</v>
      </c>
      <c r="E38" s="7">
        <v>0</v>
      </c>
      <c r="F38" s="7">
        <v>0</v>
      </c>
      <c r="G38" s="7">
        <f t="shared" si="1"/>
        <v>0</v>
      </c>
    </row>
    <row r="39" spans="1:7" x14ac:dyDescent="0.2">
      <c r="A39" s="15" t="s">
        <v>45</v>
      </c>
      <c r="B39" s="7">
        <v>0</v>
      </c>
      <c r="C39" s="7">
        <v>0</v>
      </c>
      <c r="D39" s="7">
        <f t="shared" si="0"/>
        <v>0</v>
      </c>
      <c r="E39" s="7">
        <v>0</v>
      </c>
      <c r="F39" s="7">
        <v>0</v>
      </c>
      <c r="G39" s="7">
        <f t="shared" si="1"/>
        <v>0</v>
      </c>
    </row>
    <row r="40" spans="1:7" x14ac:dyDescent="0.2">
      <c r="A40" s="15" t="s">
        <v>3</v>
      </c>
      <c r="B40" s="7">
        <v>0</v>
      </c>
      <c r="C40" s="7">
        <v>0</v>
      </c>
      <c r="D40" s="7">
        <f t="shared" si="0"/>
        <v>0</v>
      </c>
      <c r="E40" s="7">
        <v>0</v>
      </c>
      <c r="F40" s="7">
        <v>0</v>
      </c>
      <c r="G40" s="7">
        <f t="shared" si="1"/>
        <v>0</v>
      </c>
    </row>
    <row r="41" spans="1:7" x14ac:dyDescent="0.2">
      <c r="A41" s="15" t="s">
        <v>46</v>
      </c>
      <c r="B41" s="7">
        <v>0</v>
      </c>
      <c r="C41" s="7">
        <v>0</v>
      </c>
      <c r="D41" s="7">
        <f t="shared" si="0"/>
        <v>0</v>
      </c>
      <c r="E41" s="7">
        <v>0</v>
      </c>
      <c r="F41" s="7">
        <v>0</v>
      </c>
      <c r="G41" s="7">
        <f t="shared" si="1"/>
        <v>0</v>
      </c>
    </row>
    <row r="42" spans="1:7" x14ac:dyDescent="0.2">
      <c r="A42" s="3" t="s">
        <v>76</v>
      </c>
      <c r="B42" s="11">
        <f>SUM(B43:B51)</f>
        <v>2662992.96</v>
      </c>
      <c r="C42" s="11">
        <f>SUM(C43:C51)</f>
        <v>2000000</v>
      </c>
      <c r="D42" s="11">
        <f t="shared" si="0"/>
        <v>4662992.96</v>
      </c>
      <c r="E42" s="11">
        <f>SUM(E43:E51)</f>
        <v>0</v>
      </c>
      <c r="F42" s="11">
        <f>SUM(F43:F51)</f>
        <v>0</v>
      </c>
      <c r="G42" s="11">
        <f t="shared" si="1"/>
        <v>4662992.96</v>
      </c>
    </row>
    <row r="43" spans="1:7" x14ac:dyDescent="0.2">
      <c r="A43" s="16" t="s">
        <v>47</v>
      </c>
      <c r="B43" s="7">
        <v>1094004</v>
      </c>
      <c r="C43" s="7">
        <v>0</v>
      </c>
      <c r="D43" s="7">
        <f t="shared" si="0"/>
        <v>1094004</v>
      </c>
      <c r="E43" s="7">
        <v>0</v>
      </c>
      <c r="F43" s="7">
        <v>0</v>
      </c>
      <c r="G43" s="7">
        <f t="shared" si="1"/>
        <v>1094004</v>
      </c>
    </row>
    <row r="44" spans="1:7" x14ac:dyDescent="0.2">
      <c r="A44" s="15" t="s">
        <v>48</v>
      </c>
      <c r="B44" s="7">
        <v>150000</v>
      </c>
      <c r="C44" s="7">
        <v>0</v>
      </c>
      <c r="D44" s="7">
        <f t="shared" si="0"/>
        <v>150000</v>
      </c>
      <c r="E44" s="7">
        <v>0</v>
      </c>
      <c r="F44" s="7">
        <v>0</v>
      </c>
      <c r="G44" s="7">
        <f t="shared" si="1"/>
        <v>150000</v>
      </c>
    </row>
    <row r="45" spans="1:7" x14ac:dyDescent="0.2">
      <c r="A45" s="15" t="s">
        <v>49</v>
      </c>
      <c r="B45" s="7">
        <v>918988.96</v>
      </c>
      <c r="C45" s="7">
        <v>0</v>
      </c>
      <c r="D45" s="7">
        <f t="shared" si="0"/>
        <v>918988.96</v>
      </c>
      <c r="E45" s="7">
        <v>0</v>
      </c>
      <c r="F45" s="7">
        <v>0</v>
      </c>
      <c r="G45" s="7">
        <f t="shared" si="1"/>
        <v>918988.96</v>
      </c>
    </row>
    <row r="46" spans="1:7" x14ac:dyDescent="0.2">
      <c r="A46" s="15" t="s">
        <v>50</v>
      </c>
      <c r="B46" s="7">
        <v>0</v>
      </c>
      <c r="C46" s="7">
        <v>2000000</v>
      </c>
      <c r="D46" s="7">
        <f t="shared" si="0"/>
        <v>2000000</v>
      </c>
      <c r="E46" s="7">
        <v>0</v>
      </c>
      <c r="F46" s="7">
        <v>0</v>
      </c>
      <c r="G46" s="7">
        <f t="shared" si="1"/>
        <v>2000000</v>
      </c>
    </row>
    <row r="47" spans="1:7" x14ac:dyDescent="0.2">
      <c r="A47" s="15" t="s">
        <v>51</v>
      </c>
      <c r="B47" s="7">
        <v>0</v>
      </c>
      <c r="C47" s="7">
        <v>0</v>
      </c>
      <c r="D47" s="7">
        <f t="shared" si="0"/>
        <v>0</v>
      </c>
      <c r="E47" s="7">
        <v>0</v>
      </c>
      <c r="F47" s="7">
        <v>0</v>
      </c>
      <c r="G47" s="7">
        <f t="shared" si="1"/>
        <v>0</v>
      </c>
    </row>
    <row r="48" spans="1:7" x14ac:dyDescent="0.2">
      <c r="A48" s="15" t="s">
        <v>52</v>
      </c>
      <c r="B48" s="7">
        <v>500000</v>
      </c>
      <c r="C48" s="7">
        <v>0</v>
      </c>
      <c r="D48" s="7">
        <f t="shared" si="0"/>
        <v>500000</v>
      </c>
      <c r="E48" s="7">
        <v>0</v>
      </c>
      <c r="F48" s="7">
        <v>0</v>
      </c>
      <c r="G48" s="7">
        <f t="shared" si="1"/>
        <v>500000</v>
      </c>
    </row>
    <row r="49" spans="1:7" x14ac:dyDescent="0.2">
      <c r="A49" s="15" t="s">
        <v>53</v>
      </c>
      <c r="B49" s="7">
        <v>0</v>
      </c>
      <c r="C49" s="7">
        <v>0</v>
      </c>
      <c r="D49" s="7">
        <f t="shared" si="0"/>
        <v>0</v>
      </c>
      <c r="E49" s="7">
        <v>0</v>
      </c>
      <c r="F49" s="7">
        <v>0</v>
      </c>
      <c r="G49" s="7">
        <f t="shared" si="1"/>
        <v>0</v>
      </c>
    </row>
    <row r="50" spans="1:7" x14ac:dyDescent="0.2">
      <c r="A50" s="15" t="s">
        <v>54</v>
      </c>
      <c r="B50" s="7">
        <v>0</v>
      </c>
      <c r="C50" s="7">
        <v>0</v>
      </c>
      <c r="D50" s="7">
        <f t="shared" si="0"/>
        <v>0</v>
      </c>
      <c r="E50" s="7">
        <v>0</v>
      </c>
      <c r="F50" s="7">
        <v>0</v>
      </c>
      <c r="G50" s="7">
        <f t="shared" si="1"/>
        <v>0</v>
      </c>
    </row>
    <row r="51" spans="1:7" x14ac:dyDescent="0.2">
      <c r="A51" s="15" t="s">
        <v>55</v>
      </c>
      <c r="B51" s="7">
        <v>0</v>
      </c>
      <c r="C51" s="7">
        <v>0</v>
      </c>
      <c r="D51" s="7">
        <f t="shared" si="0"/>
        <v>0</v>
      </c>
      <c r="E51" s="7">
        <v>0</v>
      </c>
      <c r="F51" s="7">
        <v>0</v>
      </c>
      <c r="G51" s="7">
        <f t="shared" si="1"/>
        <v>0</v>
      </c>
    </row>
    <row r="52" spans="1:7" x14ac:dyDescent="0.2">
      <c r="A52" s="3" t="s">
        <v>17</v>
      </c>
      <c r="B52" s="11">
        <f>SUM(B53:B55)</f>
        <v>0</v>
      </c>
      <c r="C52" s="11">
        <f>SUM(C53:C55)</f>
        <v>39763635.780000001</v>
      </c>
      <c r="D52" s="11">
        <f t="shared" si="0"/>
        <v>39763635.780000001</v>
      </c>
      <c r="E52" s="11">
        <f>SUM(E53:E55)</f>
        <v>9714801.0700000003</v>
      </c>
      <c r="F52" s="11">
        <f>SUM(F53:F55)</f>
        <v>9714801.0700000003</v>
      </c>
      <c r="G52" s="11">
        <f t="shared" si="1"/>
        <v>30048834.710000001</v>
      </c>
    </row>
    <row r="53" spans="1:7" x14ac:dyDescent="0.2">
      <c r="A53" s="15" t="s">
        <v>56</v>
      </c>
      <c r="B53" s="7">
        <v>0</v>
      </c>
      <c r="C53" s="7">
        <v>0</v>
      </c>
      <c r="D53" s="7">
        <f t="shared" si="0"/>
        <v>0</v>
      </c>
      <c r="E53" s="7">
        <v>0</v>
      </c>
      <c r="F53" s="7">
        <v>0</v>
      </c>
      <c r="G53" s="7">
        <f t="shared" si="1"/>
        <v>0</v>
      </c>
    </row>
    <row r="54" spans="1:7" x14ac:dyDescent="0.2">
      <c r="A54" s="15" t="s">
        <v>57</v>
      </c>
      <c r="B54" s="7">
        <v>0</v>
      </c>
      <c r="C54" s="7">
        <v>39763635.780000001</v>
      </c>
      <c r="D54" s="7">
        <f t="shared" si="0"/>
        <v>39763635.780000001</v>
      </c>
      <c r="E54" s="7">
        <v>9714801.0700000003</v>
      </c>
      <c r="F54" s="7">
        <v>9714801.0700000003</v>
      </c>
      <c r="G54" s="7">
        <f t="shared" si="1"/>
        <v>30048834.710000001</v>
      </c>
    </row>
    <row r="55" spans="1:7" x14ac:dyDescent="0.2">
      <c r="A55" s="15" t="s">
        <v>58</v>
      </c>
      <c r="B55" s="7">
        <v>0</v>
      </c>
      <c r="C55" s="7">
        <v>0</v>
      </c>
      <c r="D55" s="7">
        <f t="shared" si="0"/>
        <v>0</v>
      </c>
      <c r="E55" s="7">
        <v>0</v>
      </c>
      <c r="F55" s="7">
        <v>0</v>
      </c>
      <c r="G55" s="7">
        <f t="shared" si="1"/>
        <v>0</v>
      </c>
    </row>
    <row r="56" spans="1:7" x14ac:dyDescent="0.2">
      <c r="A56" s="3" t="s">
        <v>77</v>
      </c>
      <c r="B56" s="11">
        <f>SUM(B57:B63)</f>
        <v>0</v>
      </c>
      <c r="C56" s="11">
        <f>SUM(C57:C63)</f>
        <v>0</v>
      </c>
      <c r="D56" s="11">
        <f t="shared" si="0"/>
        <v>0</v>
      </c>
      <c r="E56" s="11">
        <f>SUM(E57:E63)</f>
        <v>0</v>
      </c>
      <c r="F56" s="11">
        <f>SUM(F57:F63)</f>
        <v>0</v>
      </c>
      <c r="G56" s="11">
        <f t="shared" si="1"/>
        <v>0</v>
      </c>
    </row>
    <row r="57" spans="1:7" x14ac:dyDescent="0.2">
      <c r="A57" s="15" t="s">
        <v>81</v>
      </c>
      <c r="B57" s="7">
        <v>0</v>
      </c>
      <c r="C57" s="7">
        <v>0</v>
      </c>
      <c r="D57" s="7">
        <f t="shared" si="0"/>
        <v>0</v>
      </c>
      <c r="E57" s="7">
        <v>0</v>
      </c>
      <c r="F57" s="7">
        <v>0</v>
      </c>
      <c r="G57" s="7">
        <f t="shared" si="1"/>
        <v>0</v>
      </c>
    </row>
    <row r="58" spans="1:7" x14ac:dyDescent="0.2">
      <c r="A58" s="15" t="s">
        <v>59</v>
      </c>
      <c r="B58" s="7">
        <v>0</v>
      </c>
      <c r="C58" s="7">
        <v>0</v>
      </c>
      <c r="D58" s="7">
        <f t="shared" si="0"/>
        <v>0</v>
      </c>
      <c r="E58" s="7">
        <v>0</v>
      </c>
      <c r="F58" s="7">
        <v>0</v>
      </c>
      <c r="G58" s="7">
        <f t="shared" si="1"/>
        <v>0</v>
      </c>
    </row>
    <row r="59" spans="1:7" x14ac:dyDescent="0.2">
      <c r="A59" s="15" t="s">
        <v>60</v>
      </c>
      <c r="B59" s="7">
        <v>0</v>
      </c>
      <c r="C59" s="7">
        <v>0</v>
      </c>
      <c r="D59" s="7">
        <f t="shared" si="0"/>
        <v>0</v>
      </c>
      <c r="E59" s="7">
        <v>0</v>
      </c>
      <c r="F59" s="7">
        <v>0</v>
      </c>
      <c r="G59" s="7">
        <f t="shared" si="1"/>
        <v>0</v>
      </c>
    </row>
    <row r="60" spans="1:7" x14ac:dyDescent="0.2">
      <c r="A60" s="15" t="s">
        <v>61</v>
      </c>
      <c r="B60" s="7">
        <v>0</v>
      </c>
      <c r="C60" s="7">
        <v>0</v>
      </c>
      <c r="D60" s="7">
        <f t="shared" si="0"/>
        <v>0</v>
      </c>
      <c r="E60" s="7">
        <v>0</v>
      </c>
      <c r="F60" s="7">
        <v>0</v>
      </c>
      <c r="G60" s="7">
        <f t="shared" si="1"/>
        <v>0</v>
      </c>
    </row>
    <row r="61" spans="1:7" x14ac:dyDescent="0.2">
      <c r="A61" s="15" t="s">
        <v>62</v>
      </c>
      <c r="B61" s="7">
        <v>0</v>
      </c>
      <c r="C61" s="7">
        <v>0</v>
      </c>
      <c r="D61" s="7">
        <f t="shared" si="0"/>
        <v>0</v>
      </c>
      <c r="E61" s="7">
        <v>0</v>
      </c>
      <c r="F61" s="7">
        <v>0</v>
      </c>
      <c r="G61" s="7">
        <f t="shared" si="1"/>
        <v>0</v>
      </c>
    </row>
    <row r="62" spans="1:7" x14ac:dyDescent="0.2">
      <c r="A62" s="15" t="s">
        <v>63</v>
      </c>
      <c r="B62" s="7">
        <v>0</v>
      </c>
      <c r="C62" s="7">
        <v>0</v>
      </c>
      <c r="D62" s="7">
        <f t="shared" si="0"/>
        <v>0</v>
      </c>
      <c r="E62" s="7">
        <v>0</v>
      </c>
      <c r="F62" s="7">
        <v>0</v>
      </c>
      <c r="G62" s="7">
        <f t="shared" si="1"/>
        <v>0</v>
      </c>
    </row>
    <row r="63" spans="1:7" x14ac:dyDescent="0.2">
      <c r="A63" s="15" t="s">
        <v>64</v>
      </c>
      <c r="B63" s="7">
        <v>0</v>
      </c>
      <c r="C63" s="7">
        <v>0</v>
      </c>
      <c r="D63" s="7">
        <f t="shared" si="0"/>
        <v>0</v>
      </c>
      <c r="E63" s="7">
        <v>0</v>
      </c>
      <c r="F63" s="7">
        <v>0</v>
      </c>
      <c r="G63" s="7">
        <f t="shared" si="1"/>
        <v>0</v>
      </c>
    </row>
    <row r="64" spans="1:7" x14ac:dyDescent="0.2">
      <c r="A64" s="3" t="s">
        <v>78</v>
      </c>
      <c r="B64" s="11">
        <f>SUM(B65:B67)</f>
        <v>0</v>
      </c>
      <c r="C64" s="11">
        <f>SUM(C65:C67)</f>
        <v>0</v>
      </c>
      <c r="D64" s="11">
        <f t="shared" si="0"/>
        <v>0</v>
      </c>
      <c r="E64" s="11">
        <f>SUM(E65:E67)</f>
        <v>0</v>
      </c>
      <c r="F64" s="11">
        <f>SUM(F65:F67)</f>
        <v>0</v>
      </c>
      <c r="G64" s="11">
        <f t="shared" si="1"/>
        <v>0</v>
      </c>
    </row>
    <row r="65" spans="1:7" x14ac:dyDescent="0.2">
      <c r="A65" s="15" t="s">
        <v>4</v>
      </c>
      <c r="B65" s="7">
        <v>0</v>
      </c>
      <c r="C65" s="7">
        <v>0</v>
      </c>
      <c r="D65" s="7">
        <f t="shared" si="0"/>
        <v>0</v>
      </c>
      <c r="E65" s="7">
        <v>0</v>
      </c>
      <c r="F65" s="7">
        <v>0</v>
      </c>
      <c r="G65" s="7">
        <f t="shared" si="1"/>
        <v>0</v>
      </c>
    </row>
    <row r="66" spans="1:7" x14ac:dyDescent="0.2">
      <c r="A66" s="15" t="s">
        <v>5</v>
      </c>
      <c r="B66" s="7">
        <v>0</v>
      </c>
      <c r="C66" s="7">
        <v>0</v>
      </c>
      <c r="D66" s="7">
        <f t="shared" si="0"/>
        <v>0</v>
      </c>
      <c r="E66" s="7">
        <v>0</v>
      </c>
      <c r="F66" s="7">
        <v>0</v>
      </c>
      <c r="G66" s="7">
        <f t="shared" si="1"/>
        <v>0</v>
      </c>
    </row>
    <row r="67" spans="1:7" x14ac:dyDescent="0.2">
      <c r="A67" s="15" t="s">
        <v>6</v>
      </c>
      <c r="B67" s="7">
        <v>0</v>
      </c>
      <c r="C67" s="7">
        <v>0</v>
      </c>
      <c r="D67" s="7">
        <f t="shared" si="0"/>
        <v>0</v>
      </c>
      <c r="E67" s="7">
        <v>0</v>
      </c>
      <c r="F67" s="7">
        <v>0</v>
      </c>
      <c r="G67" s="7">
        <f t="shared" si="1"/>
        <v>0</v>
      </c>
    </row>
    <row r="68" spans="1:7" x14ac:dyDescent="0.2">
      <c r="A68" s="3" t="s">
        <v>18</v>
      </c>
      <c r="B68" s="11">
        <f>SUM(B69:B75)</f>
        <v>0</v>
      </c>
      <c r="C68" s="11">
        <f>SUM(C69:C75)</f>
        <v>0</v>
      </c>
      <c r="D68" s="11">
        <f t="shared" si="0"/>
        <v>0</v>
      </c>
      <c r="E68" s="11">
        <f>SUM(E69:E75)</f>
        <v>0</v>
      </c>
      <c r="F68" s="11">
        <f>SUM(F69:F75)</f>
        <v>0</v>
      </c>
      <c r="G68" s="11">
        <f t="shared" si="1"/>
        <v>0</v>
      </c>
    </row>
    <row r="69" spans="1:7" x14ac:dyDescent="0.2">
      <c r="A69" s="15" t="s">
        <v>65</v>
      </c>
      <c r="B69" s="7">
        <v>0</v>
      </c>
      <c r="C69" s="7">
        <v>0</v>
      </c>
      <c r="D69" s="7">
        <f t="shared" ref="D69:D75" si="2">B69+C69</f>
        <v>0</v>
      </c>
      <c r="E69" s="7">
        <v>0</v>
      </c>
      <c r="F69" s="7">
        <v>0</v>
      </c>
      <c r="G69" s="7">
        <f t="shared" ref="G69:G75" si="3">D69-E69</f>
        <v>0</v>
      </c>
    </row>
    <row r="70" spans="1:7" x14ac:dyDescent="0.2">
      <c r="A70" s="15" t="s">
        <v>66</v>
      </c>
      <c r="B70" s="7">
        <v>0</v>
      </c>
      <c r="C70" s="7">
        <v>0</v>
      </c>
      <c r="D70" s="7">
        <f t="shared" si="2"/>
        <v>0</v>
      </c>
      <c r="E70" s="7">
        <v>0</v>
      </c>
      <c r="F70" s="7">
        <v>0</v>
      </c>
      <c r="G70" s="7">
        <f t="shared" si="3"/>
        <v>0</v>
      </c>
    </row>
    <row r="71" spans="1:7" x14ac:dyDescent="0.2">
      <c r="A71" s="15" t="s">
        <v>67</v>
      </c>
      <c r="B71" s="7">
        <v>0</v>
      </c>
      <c r="C71" s="7">
        <v>0</v>
      </c>
      <c r="D71" s="7">
        <f t="shared" si="2"/>
        <v>0</v>
      </c>
      <c r="E71" s="7">
        <v>0</v>
      </c>
      <c r="F71" s="7">
        <v>0</v>
      </c>
      <c r="G71" s="7">
        <f t="shared" si="3"/>
        <v>0</v>
      </c>
    </row>
    <row r="72" spans="1:7" x14ac:dyDescent="0.2">
      <c r="A72" s="15" t="s">
        <v>68</v>
      </c>
      <c r="B72" s="7">
        <v>0</v>
      </c>
      <c r="C72" s="7">
        <v>0</v>
      </c>
      <c r="D72" s="7">
        <f t="shared" si="2"/>
        <v>0</v>
      </c>
      <c r="E72" s="7">
        <v>0</v>
      </c>
      <c r="F72" s="7">
        <v>0</v>
      </c>
      <c r="G72" s="7">
        <f t="shared" si="3"/>
        <v>0</v>
      </c>
    </row>
    <row r="73" spans="1:7" x14ac:dyDescent="0.2">
      <c r="A73" s="15" t="s">
        <v>69</v>
      </c>
      <c r="B73" s="7">
        <v>0</v>
      </c>
      <c r="C73" s="7">
        <v>0</v>
      </c>
      <c r="D73" s="7">
        <f t="shared" si="2"/>
        <v>0</v>
      </c>
      <c r="E73" s="7">
        <v>0</v>
      </c>
      <c r="F73" s="7">
        <v>0</v>
      </c>
      <c r="G73" s="7">
        <f t="shared" si="3"/>
        <v>0</v>
      </c>
    </row>
    <row r="74" spans="1:7" x14ac:dyDescent="0.2">
      <c r="A74" s="15" t="s">
        <v>70</v>
      </c>
      <c r="B74" s="7">
        <v>0</v>
      </c>
      <c r="C74" s="7">
        <v>0</v>
      </c>
      <c r="D74" s="7">
        <f t="shared" si="2"/>
        <v>0</v>
      </c>
      <c r="E74" s="7">
        <v>0</v>
      </c>
      <c r="F74" s="7">
        <v>0</v>
      </c>
      <c r="G74" s="7">
        <f t="shared" si="3"/>
        <v>0</v>
      </c>
    </row>
    <row r="75" spans="1:7" x14ac:dyDescent="0.2">
      <c r="A75" s="17" t="s">
        <v>71</v>
      </c>
      <c r="B75" s="8">
        <v>0</v>
      </c>
      <c r="C75" s="8">
        <v>0</v>
      </c>
      <c r="D75" s="8">
        <f t="shared" si="2"/>
        <v>0</v>
      </c>
      <c r="E75" s="8">
        <v>0</v>
      </c>
      <c r="F75" s="8">
        <v>0</v>
      </c>
      <c r="G75" s="8">
        <f t="shared" si="3"/>
        <v>0</v>
      </c>
    </row>
    <row r="76" spans="1:7" x14ac:dyDescent="0.2">
      <c r="A76" s="18" t="s">
        <v>79</v>
      </c>
      <c r="B76" s="9">
        <f t="shared" ref="B76:G76" si="4">SUM(B4+B12+B22+B32+B42+B52+B56+B64+B68)</f>
        <v>80198060.290000007</v>
      </c>
      <c r="C76" s="9">
        <f t="shared" si="4"/>
        <v>65594543.959999993</v>
      </c>
      <c r="D76" s="9">
        <f t="shared" si="4"/>
        <v>145792604.25</v>
      </c>
      <c r="E76" s="9">
        <f t="shared" si="4"/>
        <v>46692361.18</v>
      </c>
      <c r="F76" s="9">
        <f t="shared" si="4"/>
        <v>46692361.18</v>
      </c>
      <c r="G76" s="9">
        <f t="shared" si="4"/>
        <v>99100243.069999993</v>
      </c>
    </row>
    <row r="78" spans="1:7" x14ac:dyDescent="0.2">
      <c r="A78" s="1" t="s">
        <v>73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2025-07-14T15:04:08Z</cp:lastPrinted>
  <dcterms:created xsi:type="dcterms:W3CDTF">2014-02-10T03:37:14Z</dcterms:created>
  <dcterms:modified xsi:type="dcterms:W3CDTF">2025-07-15T14:57:40Z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