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Contabl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B61" i="3" s="1"/>
  <c r="C61" i="3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<sst xmlns="http://schemas.openxmlformats.org/spreadsheetml/2006/main" count="58" uniqueCount="50">
  <si>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</si>
  <si>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</si>
  <si>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</si>
  <si>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</si>
  <si>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</si>
  <si>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</si>
  <si>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</si>
  <si>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</si>
  <si>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</si>
  <si>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</si>
  <si>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</si>
  <si>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</si>
  <si>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</si>
  <si>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</si>
  <si>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</si>
  <si>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</si>
  <si>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</si>
  <si>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</si>
  <si>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</si>
  <si>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</si>
  <si>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</si>
  <si>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</si>
  <si>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</si>
  <si>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</si>
  <si>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</si>
  <si>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</si>
  <si>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</si>
  <si>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</si>
  <si>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</si>
  <si>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</si>
  <si>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</si>
  <si>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</si>
  <si>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</si>
  <si>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</si>
  <si>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</si>
  <si>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</si>
  <si>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</si>
  <si>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</si>
  <si>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</si>
  <si>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</si>
  <si>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</si>
  <si>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</si>
  <si>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</si>
  <si>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</si>
  <si>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</si>
  <si>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</si>
  <si>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</si>
  <si>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</si>
  <si>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</si>
  <si>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UNIVERSIDAD TECNOLOGICA DEL SUROESTE DE GUANAJUATO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</si>
</sst>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69</xdr:row>
      <xdr:rowOff>0</xdr:rowOff>
    </xdr:from>
    <xdr:ext cx="7867649" cy="771526"/>
    <xdr:sp macro="" textlink="">
      <xdr:nvSpPr>
        <xdr:cNvPr id="2" name="CuadroTexto 1"/>
        <xdr:cNvSpPr txBox="1"/>
      </xdr:nvSpPr>
      <xdr:spPr>
        <a:xfrm>
          <a:off x="1" y="10687050"/>
          <a:ext cx="786764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C.p. Carlos Iván Madrigal Gutiérrez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160568137.89000002</v>
      </c>
      <c r="C4" s="13">
        <f>SUM(C5:C14)</f>
        <v>102889943.47999999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12355538.779999999</v>
      </c>
      <c r="C11" s="14">
        <v>12021712.27</v>
      </c>
    </row>
    <row r="12" spans="1:3" ht="22.5" x14ac:dyDescent="0.2">
      <c r="A12" s="7" t="s">
        <v>38</v>
      </c>
      <c r="B12" s="14">
        <v>90527397.090000004</v>
      </c>
      <c r="C12" s="14">
        <v>54980340.920000002</v>
      </c>
    </row>
    <row r="13" spans="1:3" ht="11.25" customHeight="1" x14ac:dyDescent="0.2">
      <c r="A13" s="7" t="s">
        <v>39</v>
      </c>
      <c r="B13" s="14">
        <v>57685202.020000003</v>
      </c>
      <c r="C13" s="14">
        <v>35887890.289999999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99562874.260000005</v>
      </c>
      <c r="C16" s="13">
        <f>SUM(C17:C32)</f>
        <v>79486901.300000012</v>
      </c>
    </row>
    <row r="17" spans="1:3" ht="11.25" customHeight="1" x14ac:dyDescent="0.2">
      <c r="A17" s="7" t="s">
        <v>7</v>
      </c>
      <c r="B17" s="14">
        <v>57810120.340000004</v>
      </c>
      <c r="C17" s="14">
        <v>55527257.950000003</v>
      </c>
    </row>
    <row r="18" spans="1:3" ht="11.25" customHeight="1" x14ac:dyDescent="0.2">
      <c r="A18" s="7" t="s">
        <v>8</v>
      </c>
      <c r="B18" s="14">
        <v>11182331</v>
      </c>
      <c r="C18" s="14">
        <v>4038892.96</v>
      </c>
    </row>
    <row r="19" spans="1:3" ht="11.25" customHeight="1" x14ac:dyDescent="0.2">
      <c r="A19" s="7" t="s">
        <v>9</v>
      </c>
      <c r="B19" s="14">
        <v>30204213.260000002</v>
      </c>
      <c r="C19" s="14">
        <v>19174470.420000002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366209.66</v>
      </c>
      <c r="C23" s="14">
        <v>746279.97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61005263.63000001</v>
      </c>
      <c r="C33" s="13">
        <f>C4-C16</f>
        <v>23403042.179999977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12357303.67</v>
      </c>
      <c r="C41" s="13">
        <f>SUM(C42:C44)</f>
        <v>1364127.6400000001</v>
      </c>
    </row>
    <row r="42" spans="1:3" ht="11.25" customHeight="1" x14ac:dyDescent="0.2">
      <c r="A42" s="7" t="s">
        <v>20</v>
      </c>
      <c r="B42" s="14">
        <v>9714801.0700000003</v>
      </c>
      <c r="C42" s="14">
        <v>1173025.1200000001</v>
      </c>
    </row>
    <row r="43" spans="1:3" ht="11.25" customHeight="1" x14ac:dyDescent="0.2">
      <c r="A43" s="7" t="s">
        <v>21</v>
      </c>
      <c r="B43" s="14">
        <v>2642502.6</v>
      </c>
      <c r="C43" s="14">
        <v>191102.52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-12357303.67</v>
      </c>
      <c r="C45" s="13">
        <f>C36-C41</f>
        <v>-1364127.6400000001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4015237.42</v>
      </c>
      <c r="C54" s="13">
        <f>SUM(C55+C58)</f>
        <v>11563315.74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4015237.42</v>
      </c>
      <c r="C58" s="14">
        <v>11563315.74</v>
      </c>
    </row>
    <row r="59" spans="1:3" ht="11.25" customHeight="1" x14ac:dyDescent="0.2">
      <c r="A59" s="4" t="s">
        <v>44</v>
      </c>
      <c r="B59" s="13">
        <f>B48-B54</f>
        <v>-4015237.42</v>
      </c>
      <c r="C59" s="13">
        <f>C48-C54</f>
        <v>-11563315.74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44632722.540000007</v>
      </c>
      <c r="C61" s="13">
        <f>C59+C45+C33</f>
        <v>10475598.799999977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64565214.840000004</v>
      </c>
      <c r="C63" s="13">
        <v>54089616.039999999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109197937.38</v>
      </c>
      <c r="C65" s="13">
        <v>64565214.840000004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infopath/2007/PartnerControls"/>
    <ds:schemaRef ds:uri="212f5b6f-540c-444d-8783-9749c880513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45be96a9-161b-45e5-8955-82d7971c9a3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revision/>
  <cp:lastPrinted>2026-01-27T14:57:02Z</cp:lastPrinted>
  <dcterms:created xsi:type="dcterms:W3CDTF">2012-12-11T20:31:36Z</dcterms:created>
  <dcterms:modified xsi:type="dcterms:W3CDTF">2026-01-28T15:35:48Z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