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F05\Documents\2025.Ejercicio Fiscal\05.Informes Financieros Trimestrales 2025\04.IFT Informe Financiero Trimestral\Información Prográmatica\"/>
    </mc:Choice>
  </mc:AlternateContent>
  <bookViews>
    <workbookView xWindow="0" yWindow="0" windowWidth="24090" windowHeight="5610"/>
  </bookViews>
  <sheets>
    <sheet name="PPI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4" l="1"/>
  <c r="Q45" i="4"/>
  <c r="P45" i="4"/>
  <c r="O45" i="4"/>
  <c r="N45" i="4"/>
  <c r="Q44" i="4"/>
  <c r="P44" i="4"/>
  <c r="O44" i="4"/>
  <c r="N44" i="4"/>
  <c r="Q43" i="4"/>
  <c r="P43" i="4"/>
  <c r="O43" i="4"/>
  <c r="N43" i="4"/>
  <c r="Q42" i="4"/>
  <c r="P42" i="4"/>
  <c r="O42" i="4"/>
  <c r="N42" i="4"/>
  <c r="Q41" i="4"/>
  <c r="P41" i="4"/>
  <c r="O41" i="4"/>
  <c r="N41" i="4"/>
  <c r="Q40" i="4"/>
  <c r="P40" i="4"/>
  <c r="O40" i="4"/>
  <c r="N40" i="4"/>
  <c r="Q39" i="4"/>
  <c r="P39" i="4"/>
  <c r="O39" i="4"/>
  <c r="N39" i="4"/>
  <c r="Q38" i="4"/>
  <c r="P38" i="4"/>
  <c r="O38" i="4"/>
  <c r="N38" i="4"/>
  <c r="Q37" i="4"/>
  <c r="P37" i="4"/>
  <c r="O37" i="4"/>
  <c r="N37" i="4"/>
  <c r="Q36" i="4"/>
  <c r="P36" i="4"/>
  <c r="O36" i="4"/>
  <c r="N36" i="4"/>
  <c r="Q35" i="4"/>
  <c r="P35" i="4"/>
  <c r="O35" i="4"/>
  <c r="N35" i="4"/>
  <c r="Q34" i="4"/>
  <c r="P34" i="4"/>
  <c r="O34" i="4"/>
  <c r="N34" i="4"/>
  <c r="Q33" i="4"/>
  <c r="P33" i="4"/>
  <c r="O33" i="4"/>
  <c r="N33" i="4"/>
  <c r="Q32" i="4"/>
  <c r="P32" i="4"/>
  <c r="O32" i="4"/>
  <c r="N32" i="4"/>
  <c r="Q31" i="4"/>
  <c r="P31" i="4"/>
  <c r="O31" i="4"/>
  <c r="N31" i="4"/>
  <c r="Q30" i="4"/>
  <c r="P30" i="4"/>
  <c r="O30" i="4"/>
  <c r="N30" i="4"/>
  <c r="Q29" i="4"/>
  <c r="P29" i="4"/>
  <c r="O29" i="4"/>
  <c r="N29" i="4"/>
  <c r="Q28" i="4"/>
  <c r="P28" i="4"/>
  <c r="O28" i="4"/>
  <c r="N28" i="4"/>
  <c r="Q27" i="4"/>
  <c r="P27" i="4"/>
  <c r="O27" i="4"/>
  <c r="N27" i="4"/>
  <c r="Q26" i="4"/>
  <c r="P26" i="4"/>
  <c r="O26" i="4"/>
  <c r="N26" i="4"/>
  <c r="Q25" i="4"/>
  <c r="P25" i="4"/>
  <c r="O25" i="4"/>
  <c r="N25" i="4"/>
  <c r="Q24" i="4"/>
  <c r="P24" i="4"/>
  <c r="O24" i="4"/>
  <c r="N24" i="4"/>
  <c r="Q23" i="4"/>
  <c r="P23" i="4"/>
  <c r="O23" i="4"/>
  <c r="N23" i="4"/>
  <c r="Q22" i="4"/>
  <c r="P22" i="4"/>
  <c r="O22" i="4"/>
  <c r="N22" i="4"/>
  <c r="Q21" i="4"/>
  <c r="P21" i="4"/>
  <c r="O21" i="4"/>
  <c r="N21" i="4"/>
  <c r="Q20" i="4"/>
  <c r="P20" i="4"/>
  <c r="O20" i="4"/>
  <c r="N20" i="4"/>
  <c r="Q19" i="4"/>
  <c r="P19" i="4"/>
  <c r="O19" i="4"/>
  <c r="N19" i="4"/>
  <c r="Q18" i="4"/>
  <c r="P18" i="4"/>
  <c r="O18" i="4"/>
  <c r="N18" i="4"/>
  <c r="Q17" i="4"/>
  <c r="P17" i="4"/>
  <c r="O17" i="4"/>
  <c r="N17" i="4"/>
  <c r="Q16" i="4"/>
  <c r="P16" i="4"/>
  <c r="O16" i="4"/>
  <c r="N16" i="4"/>
  <c r="Q15" i="4"/>
  <c r="P15" i="4"/>
  <c r="O15" i="4"/>
  <c r="N15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 l="1"/>
  <c r="I46" i="4" l="1"/>
  <c r="H46" i="4"/>
  <c r="G46" i="4"/>
  <c r="N4" i="4" l="1"/>
  <c r="Q4" i="4"/>
  <c r="P4" i="4"/>
</calcChain>
</file>

<file path=xl/sharedStrings.xml><?xml version="1.0" encoding="utf-8"?>
<sst xmlns="http://schemas.openxmlformats.org/spreadsheetml/2006/main" count="317" uniqueCount="66">
  <si>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</si>
  <si>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</si>
  <si>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</si>
  <si>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</si>
  <si>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</si>
  <si>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</si>
  <si>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</si>
  <si>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</si>
  <si>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</si>
  <si>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</si>
  <si>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</si>
  <si>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</si>
  <si>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</si>
  <si>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</si>
  <si>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</si>
  <si>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</si>
  <si>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</si>
  <si>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</si>
  <si>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</si>
  <si>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</si>
  <si>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</si>
  <si>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</si>
  <si>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E017QA04672502</t>
  </si>
  <si>
    <t>EQ. ESPECIALIZADO TALLERES SALUD</t>
  </si>
  <si>
    <t>5110</t>
  </si>
  <si>
    <t>BIENES MUEBLES</t>
  </si>
  <si>
    <t>DIRECCIÓN DE ADMON Y FINANZAS UTSOE</t>
  </si>
  <si>
    <t>211213024020000</t>
  </si>
  <si>
    <t>M006GB1062</t>
  </si>
  <si>
    <t>ADMINISTRACIÓN DE LOS RECURSOS HUMANOS, MATERIALES, FINANCIEROS Y DE SERVICIOS EN UTSOE.</t>
  </si>
  <si>
    <t>E017PB0605</t>
  </si>
  <si>
    <t>ADMINISTRACIÓN E IMPARTICIÓN DE LOS SERVICIOS EDUCATIVOS EXISTENTES DE LA UTSOE</t>
  </si>
  <si>
    <t>5120</t>
  </si>
  <si>
    <t>DIRECCIÓN DE DIVISIÓN DE CARRERA UTSOE</t>
  </si>
  <si>
    <t>211213024030000</t>
  </si>
  <si>
    <t/>
  </si>
  <si>
    <t>5150</t>
  </si>
  <si>
    <t>5190</t>
  </si>
  <si>
    <t>E038PB0615</t>
  </si>
  <si>
    <t>OPERACIÓN DE SERVICIOS DE VINCULACIÓN CON EL ENTORNO DE UTSOE.</t>
  </si>
  <si>
    <t>DIRECCIÓN DE VINCULACIÓN UTSOE</t>
  </si>
  <si>
    <t>211213024040000</t>
  </si>
  <si>
    <t>5210</t>
  </si>
  <si>
    <t>5220</t>
  </si>
  <si>
    <t>5230</t>
  </si>
  <si>
    <t>E017QA04672503</t>
  </si>
  <si>
    <t>EQ. ESPECIALIZADO TERAPIA FISICA</t>
  </si>
  <si>
    <t>5290</t>
  </si>
  <si>
    <t>5310</t>
  </si>
  <si>
    <t>5320</t>
  </si>
  <si>
    <t>5410</t>
  </si>
  <si>
    <t>5450</t>
  </si>
  <si>
    <t>5620</t>
  </si>
  <si>
    <t>5630</t>
  </si>
  <si>
    <t>5640</t>
  </si>
  <si>
    <t>5650</t>
  </si>
  <si>
    <t>5660</t>
  </si>
  <si>
    <t>5670</t>
  </si>
  <si>
    <t>5690</t>
  </si>
  <si>
    <t>E017QA04672401</t>
  </si>
  <si>
    <t>SEGUNDA ETAPA GIMNASIO AUDITORIO UTSOE</t>
  </si>
  <si>
    <t>6220</t>
  </si>
  <si>
    <t>OBRA</t>
  </si>
  <si>
    <t>E017QA04672501</t>
  </si>
  <si>
    <t>PRIMERA ETAPA EDIFICIO HOSPITAL ESCUELA</t>
  </si>
  <si>
    <t>UNIVERSIDAD TECNOLOGICA DEL SUROESTE DE GUANAJUATO
Programas y Proyectos de Inversión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</si>
</sst>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left" vertical="top" wrapText="1"/>
      <protection locked="0"/>
    </xf>
    <xf numFmtId="0" fontId="3" fillId="2" borderId="1" xfId="18" applyFont="1" applyFill="1" applyBorder="1" applyAlignment="1" applyProtection="1">
      <alignment horizontal="center" vertical="top"/>
      <protection locked="0"/>
    </xf>
    <xf numFmtId="0" fontId="3" fillId="2" borderId="3" xfId="18" applyFont="1" applyFill="1" applyBorder="1" applyAlignment="1" applyProtection="1">
      <alignment horizontal="center" vertical="top"/>
      <protection locked="0"/>
    </xf>
    <xf numFmtId="49" fontId="3" fillId="0" borderId="3" xfId="18" applyNumberFormat="1" applyFont="1" applyBorder="1" applyAlignment="1" applyProtection="1">
      <alignment horizontal="left" vertical="top"/>
      <protection locked="0"/>
    </xf>
    <xf numFmtId="0" fontId="0" fillId="0" borderId="0" xfId="0" applyAlignment="1"/>
    <xf numFmtId="0" fontId="3" fillId="2" borderId="1" xfId="18" applyFont="1" applyFill="1" applyBorder="1" applyAlignment="1" applyProtection="1">
      <alignment horizontal="left" vertical="top" wrapText="1"/>
      <protection locked="0"/>
    </xf>
    <xf numFmtId="0" fontId="3" fillId="2" borderId="3" xfId="18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horizontal="left"/>
    </xf>
    <xf numFmtId="3" fontId="3" fillId="0" borderId="6" xfId="2" applyNumberFormat="1" applyFont="1" applyBorder="1" applyAlignment="1" applyProtection="1">
      <alignment horizontal="right" vertical="center" wrapText="1"/>
      <protection locked="0"/>
    </xf>
    <xf numFmtId="3" fontId="8" fillId="3" borderId="6" xfId="0" applyNumberFormat="1" applyFont="1" applyFill="1" applyBorder="1" applyAlignment="1">
      <alignment horizontal="right"/>
    </xf>
    <xf numFmtId="0" fontId="0" fillId="3" borderId="6" xfId="0" applyFill="1" applyBorder="1"/>
    <xf numFmtId="0" fontId="0" fillId="3" borderId="6" xfId="0" applyFill="1" applyBorder="1" applyAlignment="1"/>
    <xf numFmtId="0" fontId="0" fillId="3" borderId="6" xfId="0" applyFill="1" applyBorder="1" applyAlignment="1">
      <alignment horizontal="left"/>
    </xf>
    <xf numFmtId="10" fontId="9" fillId="3" borderId="6" xfId="31" applyNumberFormat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  <xf numFmtId="0" fontId="3" fillId="2" borderId="1" xfId="18" applyFont="1" applyFill="1" applyBorder="1" applyAlignment="1" applyProtection="1">
      <alignment horizontal="center" vertical="center" wrapText="1"/>
      <protection locked="0"/>
    </xf>
    <xf numFmtId="0" fontId="3" fillId="2" borderId="3" xfId="18" applyFont="1" applyFill="1" applyBorder="1" applyAlignment="1" applyProtection="1">
      <alignment horizontal="center" vertical="center" wrapText="1"/>
      <protection locked="0"/>
    </xf>
  </cellXfs>
  <cellStyles count="32">
    <cellStyle name="Euro" xfId="3"/>
    <cellStyle name="Millares 2" xfId="4"/>
    <cellStyle name="Millares 2 2" xfId="5"/>
    <cellStyle name="Millares 2 2 2" xfId="24"/>
    <cellStyle name="Millares 2 3" xfId="6"/>
    <cellStyle name="Millares 2 3 2" xfId="25"/>
    <cellStyle name="Millares 2 4" xfId="23"/>
    <cellStyle name="Millares 3" xfId="7"/>
    <cellStyle name="Millares 3 2" xfId="26"/>
    <cellStyle name="Millares 4" xfId="28"/>
    <cellStyle name="Moneda 2" xfId="8"/>
    <cellStyle name="Moneda 2 2" xfId="27"/>
    <cellStyle name="Moneda 3" xfId="20"/>
    <cellStyle name="Moneda 3 2" xfId="30"/>
    <cellStyle name="Normal" xfId="0" builtinId="0"/>
    <cellStyle name="Normal 2" xfId="9"/>
    <cellStyle name="Normal 2 2" xfId="10"/>
    <cellStyle name="Normal 3" xfId="1"/>
    <cellStyle name="Normal 3 2" xfId="22"/>
    <cellStyle name="Normal 3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19"/>
    <cellStyle name="Normal 8" xfId="2"/>
    <cellStyle name="Normal_141008Reportes Cuadros Institucionales-sectorialesADV" xfId="18"/>
    <cellStyle name="Porcentaje" xfId="31" builtinId="5"/>
    <cellStyle name="Porcentaje 2" xfId="21"/>
    <cellStyle name="Porcentaje 3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1181100</xdr:colOff>
      <xdr:row>50</xdr:row>
      <xdr:rowOff>171450</xdr:rowOff>
    </xdr:from>
    <xdr:ext cx="9372599" cy="771526"/>
    <xdr:sp macro="" textlink="">
      <xdr:nvSpPr>
        <xdr:cNvPr id="2" name="CuadroTexto 1"/>
        <xdr:cNvSpPr txBox="1"/>
      </xdr:nvSpPr>
      <xdr:spPr>
        <a:xfrm>
          <a:off x="2266950" y="10201275"/>
          <a:ext cx="9372599" cy="771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 b="1"/>
            <a:t>          ________________________________________                                             ___________________________________________</a:t>
          </a:r>
          <a:br>
            <a:rPr lang="es-MX" sz="1100" b="1"/>
          </a:br>
          <a:r>
            <a:rPr lang="es-MX" sz="1100" b="1"/>
            <a:t>                            Dr. Enrique Cossio Vargas                                                                                      C.p. Carlos Iván Madrigal Gutiérrez</a:t>
          </a:r>
          <a:br>
            <a:rPr lang="es-MX" sz="1100" b="1"/>
          </a:br>
          <a:r>
            <a:rPr lang="es-MX" sz="1100" b="1"/>
            <a:t>                                         Rector                                                                                       Encargado de la Dirección de Administración y Finanzas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"/>
  <sheetViews>
    <sheetView tabSelected="1" workbookViewId="0">
      <selection sqref="A1:Q1"/>
    </sheetView>
  </sheetViews>
  <sheetFormatPr baseColWidth="10" defaultRowHeight="15" x14ac:dyDescent="0.25"/>
  <cols>
    <col min="1" max="1" width="16.28515625" customWidth="1"/>
    <col min="2" max="2" width="80.7109375" style="17" bestFit="1" customWidth="1"/>
    <col min="3" max="3" width="6.42578125" bestFit="1" customWidth="1"/>
    <col min="4" max="4" width="13.7109375" bestFit="1" customWidth="1"/>
    <col min="5" max="5" width="13.85546875" bestFit="1" customWidth="1"/>
    <col min="6" max="6" width="34.42578125" style="20" bestFit="1" customWidth="1"/>
    <col min="7" max="7" width="9.140625" bestFit="1" customWidth="1"/>
    <col min="8" max="9" width="10.140625" bestFit="1" customWidth="1"/>
    <col min="10" max="10" width="10.7109375" bestFit="1" customWidth="1"/>
    <col min="11" max="11" width="9.5703125" bestFit="1" customWidth="1"/>
    <col min="12" max="12" width="9" bestFit="1" customWidth="1"/>
    <col min="13" max="13" width="8.7109375" bestFit="1" customWidth="1"/>
    <col min="14" max="14" width="10.7109375" customWidth="1"/>
  </cols>
  <sheetData>
    <row r="1" spans="1:17" ht="46.9" customHeight="1" x14ac:dyDescent="0.25">
      <c r="A1" s="28" t="s">
        <v>65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x14ac:dyDescent="0.25">
      <c r="A2" s="36" t="s">
        <v>4</v>
      </c>
      <c r="B2" s="14"/>
      <c r="C2" s="2"/>
      <c r="D2" s="2"/>
      <c r="E2" s="2"/>
      <c r="F2" s="18"/>
      <c r="G2" s="29" t="s">
        <v>0</v>
      </c>
      <c r="H2" s="30"/>
      <c r="I2" s="31"/>
      <c r="J2" s="29" t="s">
        <v>1</v>
      </c>
      <c r="K2" s="30"/>
      <c r="L2" s="30"/>
      <c r="M2" s="31"/>
      <c r="N2" s="32" t="s">
        <v>2</v>
      </c>
      <c r="O2" s="33"/>
      <c r="P2" s="34" t="s">
        <v>3</v>
      </c>
      <c r="Q2" s="35"/>
    </row>
    <row r="3" spans="1:17" ht="23.25" x14ac:dyDescent="0.25">
      <c r="A3" s="37"/>
      <c r="B3" s="15" t="s">
        <v>5</v>
      </c>
      <c r="C3" s="3" t="s">
        <v>20</v>
      </c>
      <c r="D3" s="3" t="s">
        <v>6</v>
      </c>
      <c r="E3" s="3" t="s">
        <v>18</v>
      </c>
      <c r="F3" s="19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25">
      <c r="A4" s="10" t="s">
        <v>22</v>
      </c>
      <c r="B4" s="16" t="s">
        <v>23</v>
      </c>
      <c r="C4" s="10" t="s">
        <v>24</v>
      </c>
      <c r="D4" s="10" t="s">
        <v>25</v>
      </c>
      <c r="E4" s="10" t="s">
        <v>27</v>
      </c>
      <c r="F4" s="13" t="s">
        <v>26</v>
      </c>
      <c r="G4" s="21">
        <v>0</v>
      </c>
      <c r="H4" s="21">
        <v>1841633.63</v>
      </c>
      <c r="I4" s="21">
        <v>0</v>
      </c>
      <c r="J4" s="5">
        <v>0</v>
      </c>
      <c r="K4" s="5">
        <v>1</v>
      </c>
      <c r="L4" s="5">
        <f>0</f>
        <v>0</v>
      </c>
      <c r="M4" s="8" t="s">
        <v>17</v>
      </c>
      <c r="N4" s="7">
        <f t="shared" ref="N4:N45" si="0">IF(G4&gt;0,I4/G4,0)</f>
        <v>0</v>
      </c>
      <c r="O4" s="7">
        <f t="shared" ref="O4:O45" si="1">IF(H4&gt;0,I4/H4,0)</f>
        <v>0</v>
      </c>
      <c r="P4" s="6">
        <f t="shared" ref="P4:P45" si="2">IF(J4=0,0,L4/J4)</f>
        <v>0</v>
      </c>
      <c r="Q4" s="6">
        <f t="shared" ref="Q4:Q45" si="3">IF(L4=0,0,L4/K4)</f>
        <v>0</v>
      </c>
    </row>
    <row r="5" spans="1:17" x14ac:dyDescent="0.25">
      <c r="A5" s="10" t="s">
        <v>28</v>
      </c>
      <c r="B5" s="16" t="s">
        <v>29</v>
      </c>
      <c r="C5" s="10" t="s">
        <v>24</v>
      </c>
      <c r="D5" s="10" t="s">
        <v>25</v>
      </c>
      <c r="E5" s="10" t="s">
        <v>27</v>
      </c>
      <c r="F5" s="13" t="s">
        <v>26</v>
      </c>
      <c r="G5" s="21">
        <v>280000</v>
      </c>
      <c r="H5" s="21">
        <v>280000</v>
      </c>
      <c r="I5" s="21">
        <v>0</v>
      </c>
      <c r="J5" s="5">
        <v>1</v>
      </c>
      <c r="K5" s="5">
        <v>1</v>
      </c>
      <c r="L5" s="5">
        <v>0</v>
      </c>
      <c r="M5" s="8" t="s">
        <v>17</v>
      </c>
      <c r="N5" s="7">
        <f t="shared" si="0"/>
        <v>0</v>
      </c>
      <c r="O5" s="7">
        <f t="shared" si="1"/>
        <v>0</v>
      </c>
      <c r="P5" s="6">
        <f t="shared" si="2"/>
        <v>0</v>
      </c>
      <c r="Q5" s="6">
        <f t="shared" si="3"/>
        <v>0</v>
      </c>
    </row>
    <row r="6" spans="1:17" x14ac:dyDescent="0.25">
      <c r="A6" s="10" t="s">
        <v>30</v>
      </c>
      <c r="B6" s="16" t="s">
        <v>31</v>
      </c>
      <c r="C6" s="10" t="s">
        <v>32</v>
      </c>
      <c r="D6" s="10" t="s">
        <v>25</v>
      </c>
      <c r="E6" s="10" t="s">
        <v>34</v>
      </c>
      <c r="F6" s="13" t="s">
        <v>33</v>
      </c>
      <c r="G6" s="21">
        <v>0</v>
      </c>
      <c r="H6" s="21">
        <v>39900</v>
      </c>
      <c r="I6" s="21">
        <v>0</v>
      </c>
      <c r="J6" s="5">
        <v>0</v>
      </c>
      <c r="K6" s="5">
        <v>1</v>
      </c>
      <c r="L6" s="5">
        <v>0</v>
      </c>
      <c r="M6" s="8" t="s">
        <v>17</v>
      </c>
      <c r="N6" s="7">
        <f t="shared" si="0"/>
        <v>0</v>
      </c>
      <c r="O6" s="7">
        <f t="shared" si="1"/>
        <v>0</v>
      </c>
      <c r="P6" s="6">
        <f t="shared" si="2"/>
        <v>0</v>
      </c>
      <c r="Q6" s="6">
        <f t="shared" si="3"/>
        <v>0</v>
      </c>
    </row>
    <row r="7" spans="1:17" x14ac:dyDescent="0.25">
      <c r="A7" s="10" t="s">
        <v>35</v>
      </c>
      <c r="B7" s="16" t="s">
        <v>31</v>
      </c>
      <c r="C7" s="10" t="s">
        <v>36</v>
      </c>
      <c r="D7" s="10" t="s">
        <v>25</v>
      </c>
      <c r="E7" s="10" t="s">
        <v>34</v>
      </c>
      <c r="F7" s="13" t="s">
        <v>33</v>
      </c>
      <c r="G7" s="21">
        <v>0</v>
      </c>
      <c r="H7" s="21">
        <v>91300</v>
      </c>
      <c r="I7" s="21">
        <v>0</v>
      </c>
      <c r="J7" s="5">
        <v>0</v>
      </c>
      <c r="K7" s="5">
        <v>1</v>
      </c>
      <c r="L7" s="5">
        <v>0</v>
      </c>
      <c r="M7" s="8" t="s">
        <v>17</v>
      </c>
      <c r="N7" s="7">
        <f t="shared" si="0"/>
        <v>0</v>
      </c>
      <c r="O7" s="7">
        <f t="shared" si="1"/>
        <v>0</v>
      </c>
      <c r="P7" s="6">
        <f t="shared" si="2"/>
        <v>0</v>
      </c>
      <c r="Q7" s="6">
        <f t="shared" si="3"/>
        <v>0</v>
      </c>
    </row>
    <row r="8" spans="1:17" x14ac:dyDescent="0.25">
      <c r="A8" s="10" t="s">
        <v>22</v>
      </c>
      <c r="B8" s="16" t="s">
        <v>23</v>
      </c>
      <c r="C8" s="10" t="s">
        <v>36</v>
      </c>
      <c r="D8" s="10" t="s">
        <v>25</v>
      </c>
      <c r="E8" s="10" t="s">
        <v>27</v>
      </c>
      <c r="F8" s="13" t="s">
        <v>26</v>
      </c>
      <c r="G8" s="21">
        <v>0</v>
      </c>
      <c r="H8" s="21">
        <v>1022808</v>
      </c>
      <c r="I8" s="21">
        <v>0</v>
      </c>
      <c r="J8" s="5">
        <v>0</v>
      </c>
      <c r="K8" s="5">
        <v>1</v>
      </c>
      <c r="L8" s="5">
        <v>0</v>
      </c>
      <c r="M8" s="8" t="s">
        <v>17</v>
      </c>
      <c r="N8" s="7">
        <f t="shared" si="0"/>
        <v>0</v>
      </c>
      <c r="O8" s="7">
        <f t="shared" si="1"/>
        <v>0</v>
      </c>
      <c r="P8" s="6">
        <f t="shared" si="2"/>
        <v>0</v>
      </c>
      <c r="Q8" s="6">
        <f t="shared" si="3"/>
        <v>0</v>
      </c>
    </row>
    <row r="9" spans="1:17" x14ac:dyDescent="0.25">
      <c r="A9" s="10" t="s">
        <v>28</v>
      </c>
      <c r="B9" s="16" t="s">
        <v>29</v>
      </c>
      <c r="C9" s="10" t="s">
        <v>36</v>
      </c>
      <c r="D9" s="10" t="s">
        <v>25</v>
      </c>
      <c r="E9" s="10" t="s">
        <v>27</v>
      </c>
      <c r="F9" s="13" t="s">
        <v>26</v>
      </c>
      <c r="G9" s="21">
        <v>614004</v>
      </c>
      <c r="H9" s="21">
        <v>2891537.45</v>
      </c>
      <c r="I9" s="21">
        <v>76890.600000000006</v>
      </c>
      <c r="J9" s="5">
        <v>1</v>
      </c>
      <c r="K9" s="5">
        <v>1</v>
      </c>
      <c r="L9" s="5">
        <v>1</v>
      </c>
      <c r="M9" s="8" t="s">
        <v>17</v>
      </c>
      <c r="N9" s="7">
        <f t="shared" si="0"/>
        <v>0.12522817440928724</v>
      </c>
      <c r="O9" s="7">
        <f t="shared" si="1"/>
        <v>2.6591597490808912E-2</v>
      </c>
      <c r="P9" s="6">
        <f t="shared" si="2"/>
        <v>1</v>
      </c>
      <c r="Q9" s="6">
        <f t="shared" si="3"/>
        <v>1</v>
      </c>
    </row>
    <row r="10" spans="1:17" x14ac:dyDescent="0.25">
      <c r="A10" s="10" t="s">
        <v>22</v>
      </c>
      <c r="B10" s="16" t="s">
        <v>23</v>
      </c>
      <c r="C10" s="10" t="s">
        <v>37</v>
      </c>
      <c r="D10" s="10" t="s">
        <v>25</v>
      </c>
      <c r="E10" s="10" t="s">
        <v>27</v>
      </c>
      <c r="F10" s="13" t="s">
        <v>26</v>
      </c>
      <c r="G10" s="21">
        <v>0</v>
      </c>
      <c r="H10" s="21">
        <v>7893.2</v>
      </c>
      <c r="I10" s="21">
        <v>0</v>
      </c>
      <c r="J10" s="5">
        <v>0</v>
      </c>
      <c r="K10" s="5">
        <v>1</v>
      </c>
      <c r="L10" s="5">
        <v>0</v>
      </c>
      <c r="M10" s="8" t="s">
        <v>17</v>
      </c>
      <c r="N10" s="7">
        <f t="shared" si="0"/>
        <v>0</v>
      </c>
      <c r="O10" s="7">
        <f t="shared" si="1"/>
        <v>0</v>
      </c>
      <c r="P10" s="6">
        <f t="shared" si="2"/>
        <v>0</v>
      </c>
      <c r="Q10" s="6">
        <f t="shared" si="3"/>
        <v>0</v>
      </c>
    </row>
    <row r="11" spans="1:17" x14ac:dyDescent="0.25">
      <c r="A11" s="10" t="s">
        <v>38</v>
      </c>
      <c r="B11" s="16" t="s">
        <v>39</v>
      </c>
      <c r="C11" s="10" t="s">
        <v>37</v>
      </c>
      <c r="D11" s="10" t="s">
        <v>25</v>
      </c>
      <c r="E11" s="10" t="s">
        <v>41</v>
      </c>
      <c r="F11" s="13" t="s">
        <v>40</v>
      </c>
      <c r="G11" s="21">
        <v>0</v>
      </c>
      <c r="H11" s="21">
        <v>27340</v>
      </c>
      <c r="I11" s="21">
        <v>27340</v>
      </c>
      <c r="J11" s="5">
        <v>0</v>
      </c>
      <c r="K11" s="5">
        <v>1</v>
      </c>
      <c r="L11" s="5">
        <v>1</v>
      </c>
      <c r="M11" s="8" t="s">
        <v>17</v>
      </c>
      <c r="N11" s="7">
        <f t="shared" si="0"/>
        <v>0</v>
      </c>
      <c r="O11" s="7">
        <f t="shared" si="1"/>
        <v>1</v>
      </c>
      <c r="P11" s="6">
        <f t="shared" si="2"/>
        <v>0</v>
      </c>
      <c r="Q11" s="6">
        <f t="shared" si="3"/>
        <v>1</v>
      </c>
    </row>
    <row r="12" spans="1:17" x14ac:dyDescent="0.25">
      <c r="A12" s="10" t="s">
        <v>28</v>
      </c>
      <c r="B12" s="16" t="s">
        <v>29</v>
      </c>
      <c r="C12" s="10" t="s">
        <v>37</v>
      </c>
      <c r="D12" s="10" t="s">
        <v>25</v>
      </c>
      <c r="E12" s="10" t="s">
        <v>27</v>
      </c>
      <c r="F12" s="13" t="s">
        <v>26</v>
      </c>
      <c r="G12" s="21">
        <v>200000</v>
      </c>
      <c r="H12" s="21">
        <v>200000</v>
      </c>
      <c r="I12" s="21">
        <v>0</v>
      </c>
      <c r="J12" s="5">
        <v>1</v>
      </c>
      <c r="K12" s="5">
        <v>1</v>
      </c>
      <c r="L12" s="12">
        <v>0</v>
      </c>
      <c r="M12" s="8" t="s">
        <v>17</v>
      </c>
      <c r="N12" s="7">
        <f t="shared" si="0"/>
        <v>0</v>
      </c>
      <c r="O12" s="7">
        <f t="shared" si="1"/>
        <v>0</v>
      </c>
      <c r="P12" s="6">
        <f t="shared" si="2"/>
        <v>0</v>
      </c>
      <c r="Q12" s="6">
        <f t="shared" si="3"/>
        <v>0</v>
      </c>
    </row>
    <row r="13" spans="1:17" x14ac:dyDescent="0.25">
      <c r="A13" s="10" t="s">
        <v>22</v>
      </c>
      <c r="B13" s="16" t="s">
        <v>23</v>
      </c>
      <c r="C13" s="10" t="s">
        <v>42</v>
      </c>
      <c r="D13" s="10" t="s">
        <v>25</v>
      </c>
      <c r="E13" s="10" t="s">
        <v>27</v>
      </c>
      <c r="F13" s="13" t="s">
        <v>26</v>
      </c>
      <c r="G13" s="21">
        <v>0</v>
      </c>
      <c r="H13" s="21">
        <v>1388460.04</v>
      </c>
      <c r="I13" s="21">
        <v>0</v>
      </c>
      <c r="J13" s="5">
        <v>0</v>
      </c>
      <c r="K13" s="5">
        <v>1</v>
      </c>
      <c r="L13" s="12">
        <v>0</v>
      </c>
      <c r="M13" s="8" t="s">
        <v>17</v>
      </c>
      <c r="N13" s="7">
        <f t="shared" si="0"/>
        <v>0</v>
      </c>
      <c r="O13" s="7">
        <f t="shared" si="1"/>
        <v>0</v>
      </c>
      <c r="P13" s="6">
        <f t="shared" si="2"/>
        <v>0</v>
      </c>
      <c r="Q13" s="6">
        <f t="shared" si="3"/>
        <v>0</v>
      </c>
    </row>
    <row r="14" spans="1:17" x14ac:dyDescent="0.25">
      <c r="A14" s="10" t="s">
        <v>28</v>
      </c>
      <c r="B14" s="16" t="s">
        <v>29</v>
      </c>
      <c r="C14" s="10" t="s">
        <v>42</v>
      </c>
      <c r="D14" s="10" t="s">
        <v>25</v>
      </c>
      <c r="E14" s="10" t="s">
        <v>27</v>
      </c>
      <c r="F14" s="13" t="s">
        <v>26</v>
      </c>
      <c r="G14" s="21">
        <v>150000</v>
      </c>
      <c r="H14" s="21">
        <v>150000</v>
      </c>
      <c r="I14" s="21">
        <v>0</v>
      </c>
      <c r="J14" s="5">
        <v>1</v>
      </c>
      <c r="K14" s="5">
        <v>1</v>
      </c>
      <c r="L14" s="12">
        <v>0</v>
      </c>
      <c r="M14" s="8" t="s">
        <v>17</v>
      </c>
      <c r="N14" s="7">
        <f t="shared" si="0"/>
        <v>0</v>
      </c>
      <c r="O14" s="7">
        <f t="shared" si="1"/>
        <v>0</v>
      </c>
      <c r="P14" s="6">
        <f t="shared" si="2"/>
        <v>0</v>
      </c>
      <c r="Q14" s="6">
        <f t="shared" si="3"/>
        <v>0</v>
      </c>
    </row>
    <row r="15" spans="1:17" x14ac:dyDescent="0.25">
      <c r="A15" s="10" t="s">
        <v>30</v>
      </c>
      <c r="B15" s="16" t="s">
        <v>31</v>
      </c>
      <c r="C15" s="10" t="s">
        <v>43</v>
      </c>
      <c r="D15" s="10" t="s">
        <v>25</v>
      </c>
      <c r="E15" s="10" t="s">
        <v>34</v>
      </c>
      <c r="F15" s="13" t="s">
        <v>33</v>
      </c>
      <c r="G15" s="21">
        <v>0</v>
      </c>
      <c r="H15" s="21">
        <v>6081.88</v>
      </c>
      <c r="I15" s="21">
        <v>0</v>
      </c>
      <c r="J15" s="5">
        <v>0</v>
      </c>
      <c r="K15" s="5">
        <v>1</v>
      </c>
      <c r="L15" s="12">
        <v>0</v>
      </c>
      <c r="M15" s="8" t="s">
        <v>17</v>
      </c>
      <c r="N15" s="7">
        <f t="shared" si="0"/>
        <v>0</v>
      </c>
      <c r="O15" s="7">
        <f t="shared" si="1"/>
        <v>0</v>
      </c>
      <c r="P15" s="6">
        <f t="shared" si="2"/>
        <v>0</v>
      </c>
      <c r="Q15" s="6">
        <f t="shared" si="3"/>
        <v>0</v>
      </c>
    </row>
    <row r="16" spans="1:17" x14ac:dyDescent="0.25">
      <c r="A16" s="10" t="s">
        <v>22</v>
      </c>
      <c r="B16" s="16" t="s">
        <v>23</v>
      </c>
      <c r="C16" s="10" t="s">
        <v>43</v>
      </c>
      <c r="D16" s="10" t="s">
        <v>25</v>
      </c>
      <c r="E16" s="10" t="s">
        <v>27</v>
      </c>
      <c r="F16" s="13" t="s">
        <v>26</v>
      </c>
      <c r="G16" s="21">
        <v>0</v>
      </c>
      <c r="H16" s="21">
        <v>1577934.72</v>
      </c>
      <c r="I16" s="21">
        <v>0</v>
      </c>
      <c r="J16" s="5">
        <v>0</v>
      </c>
      <c r="K16" s="5">
        <v>1</v>
      </c>
      <c r="L16" s="12">
        <v>0</v>
      </c>
      <c r="M16" s="8" t="s">
        <v>17</v>
      </c>
      <c r="N16" s="7">
        <f t="shared" si="0"/>
        <v>0</v>
      </c>
      <c r="O16" s="7">
        <f t="shared" si="1"/>
        <v>0</v>
      </c>
      <c r="P16" s="6">
        <f t="shared" si="2"/>
        <v>0</v>
      </c>
      <c r="Q16" s="6">
        <f t="shared" si="3"/>
        <v>0</v>
      </c>
    </row>
    <row r="17" spans="1:17" x14ac:dyDescent="0.25">
      <c r="A17" s="10" t="s">
        <v>30</v>
      </c>
      <c r="B17" s="16" t="s">
        <v>31</v>
      </c>
      <c r="C17" s="10" t="s">
        <v>44</v>
      </c>
      <c r="D17" s="10" t="s">
        <v>25</v>
      </c>
      <c r="E17" s="10" t="s">
        <v>34</v>
      </c>
      <c r="F17" s="13" t="s">
        <v>33</v>
      </c>
      <c r="G17" s="21">
        <v>0</v>
      </c>
      <c r="H17" s="21">
        <v>44600</v>
      </c>
      <c r="I17" s="21">
        <v>0</v>
      </c>
      <c r="J17" s="5">
        <v>0</v>
      </c>
      <c r="K17" s="5">
        <v>1</v>
      </c>
      <c r="L17" s="12">
        <v>0</v>
      </c>
      <c r="M17" s="8" t="s">
        <v>17</v>
      </c>
      <c r="N17" s="7">
        <f t="shared" si="0"/>
        <v>0</v>
      </c>
      <c r="O17" s="7">
        <f t="shared" si="1"/>
        <v>0</v>
      </c>
      <c r="P17" s="6">
        <f t="shared" si="2"/>
        <v>0</v>
      </c>
      <c r="Q17" s="6">
        <f t="shared" si="3"/>
        <v>0</v>
      </c>
    </row>
    <row r="18" spans="1:17" x14ac:dyDescent="0.25">
      <c r="A18" s="10" t="s">
        <v>22</v>
      </c>
      <c r="B18" s="16" t="s">
        <v>23</v>
      </c>
      <c r="C18" s="10" t="s">
        <v>44</v>
      </c>
      <c r="D18" s="10" t="s">
        <v>25</v>
      </c>
      <c r="E18" s="10" t="s">
        <v>27</v>
      </c>
      <c r="F18" s="13" t="s">
        <v>26</v>
      </c>
      <c r="G18" s="21">
        <v>0</v>
      </c>
      <c r="H18" s="21">
        <v>2604316.1800000002</v>
      </c>
      <c r="I18" s="21">
        <v>0</v>
      </c>
      <c r="J18" s="5">
        <v>0</v>
      </c>
      <c r="K18" s="5">
        <v>1</v>
      </c>
      <c r="L18" s="12">
        <v>0</v>
      </c>
      <c r="M18" s="8" t="s">
        <v>17</v>
      </c>
      <c r="N18" s="7">
        <f t="shared" si="0"/>
        <v>0</v>
      </c>
      <c r="O18" s="7">
        <f t="shared" si="1"/>
        <v>0</v>
      </c>
      <c r="P18" s="6">
        <f t="shared" si="2"/>
        <v>0</v>
      </c>
      <c r="Q18" s="6">
        <f t="shared" si="3"/>
        <v>0</v>
      </c>
    </row>
    <row r="19" spans="1:17" x14ac:dyDescent="0.25">
      <c r="A19" s="10" t="s">
        <v>45</v>
      </c>
      <c r="B19" s="16" t="s">
        <v>46</v>
      </c>
      <c r="C19" s="10" t="s">
        <v>44</v>
      </c>
      <c r="D19" s="10" t="s">
        <v>25</v>
      </c>
      <c r="E19" s="10" t="s">
        <v>27</v>
      </c>
      <c r="F19" s="13" t="s">
        <v>26</v>
      </c>
      <c r="G19" s="21">
        <v>0</v>
      </c>
      <c r="H19" s="21">
        <v>309999.96000000002</v>
      </c>
      <c r="I19" s="21">
        <v>0</v>
      </c>
      <c r="J19" s="5">
        <v>0</v>
      </c>
      <c r="K19" s="5">
        <v>1</v>
      </c>
      <c r="L19" s="12">
        <v>0</v>
      </c>
      <c r="M19" s="8" t="s">
        <v>17</v>
      </c>
      <c r="N19" s="7">
        <f t="shared" si="0"/>
        <v>0</v>
      </c>
      <c r="O19" s="7">
        <f t="shared" si="1"/>
        <v>0</v>
      </c>
      <c r="P19" s="6">
        <f t="shared" si="2"/>
        <v>0</v>
      </c>
      <c r="Q19" s="6">
        <f t="shared" si="3"/>
        <v>0</v>
      </c>
    </row>
    <row r="20" spans="1:17" x14ac:dyDescent="0.25">
      <c r="A20" s="10" t="s">
        <v>30</v>
      </c>
      <c r="B20" s="16" t="s">
        <v>31</v>
      </c>
      <c r="C20" s="10" t="s">
        <v>47</v>
      </c>
      <c r="D20" s="10" t="s">
        <v>25</v>
      </c>
      <c r="E20" s="10" t="s">
        <v>34</v>
      </c>
      <c r="F20" s="13" t="s">
        <v>33</v>
      </c>
      <c r="G20" s="21">
        <v>0</v>
      </c>
      <c r="H20" s="21">
        <v>113000</v>
      </c>
      <c r="I20" s="21">
        <v>0</v>
      </c>
      <c r="J20" s="5">
        <v>0</v>
      </c>
      <c r="K20" s="5">
        <v>1</v>
      </c>
      <c r="L20" s="12">
        <v>0</v>
      </c>
      <c r="M20" s="8" t="s">
        <v>17</v>
      </c>
      <c r="N20" s="7">
        <f t="shared" si="0"/>
        <v>0</v>
      </c>
      <c r="O20" s="7">
        <f t="shared" si="1"/>
        <v>0</v>
      </c>
      <c r="P20" s="6">
        <f t="shared" si="2"/>
        <v>0</v>
      </c>
      <c r="Q20" s="6">
        <f t="shared" si="3"/>
        <v>0</v>
      </c>
    </row>
    <row r="21" spans="1:17" x14ac:dyDescent="0.25">
      <c r="A21" s="10" t="s">
        <v>22</v>
      </c>
      <c r="B21" s="16" t="s">
        <v>23</v>
      </c>
      <c r="C21" s="10" t="s">
        <v>47</v>
      </c>
      <c r="D21" s="10" t="s">
        <v>25</v>
      </c>
      <c r="E21" s="10" t="s">
        <v>27</v>
      </c>
      <c r="F21" s="13" t="s">
        <v>26</v>
      </c>
      <c r="G21" s="21">
        <v>0</v>
      </c>
      <c r="H21" s="21">
        <v>968096</v>
      </c>
      <c r="I21" s="21">
        <v>0</v>
      </c>
      <c r="J21" s="5">
        <v>0</v>
      </c>
      <c r="K21" s="5">
        <v>1</v>
      </c>
      <c r="L21" s="12">
        <v>0</v>
      </c>
      <c r="M21" s="8" t="s">
        <v>17</v>
      </c>
      <c r="N21" s="7">
        <f t="shared" si="0"/>
        <v>0</v>
      </c>
      <c r="O21" s="7">
        <f t="shared" si="1"/>
        <v>0</v>
      </c>
      <c r="P21" s="6">
        <f t="shared" si="2"/>
        <v>0</v>
      </c>
      <c r="Q21" s="6">
        <f t="shared" si="3"/>
        <v>0</v>
      </c>
    </row>
    <row r="22" spans="1:17" x14ac:dyDescent="0.25">
      <c r="A22" s="10" t="s">
        <v>30</v>
      </c>
      <c r="B22" s="16" t="s">
        <v>31</v>
      </c>
      <c r="C22" s="10" t="s">
        <v>48</v>
      </c>
      <c r="D22" s="10" t="s">
        <v>25</v>
      </c>
      <c r="E22" s="10" t="s">
        <v>34</v>
      </c>
      <c r="F22" s="13" t="s">
        <v>33</v>
      </c>
      <c r="G22" s="21">
        <v>0</v>
      </c>
      <c r="H22" s="21">
        <v>1627324.85</v>
      </c>
      <c r="I22" s="21">
        <v>0</v>
      </c>
      <c r="J22" s="5">
        <v>0</v>
      </c>
      <c r="K22" s="5">
        <v>1</v>
      </c>
      <c r="L22" s="12">
        <v>0</v>
      </c>
      <c r="M22" s="8" t="s">
        <v>17</v>
      </c>
      <c r="N22" s="7">
        <f t="shared" si="0"/>
        <v>0</v>
      </c>
      <c r="O22" s="7">
        <f t="shared" si="1"/>
        <v>0</v>
      </c>
      <c r="P22" s="6">
        <f t="shared" si="2"/>
        <v>0</v>
      </c>
      <c r="Q22" s="6">
        <f t="shared" si="3"/>
        <v>0</v>
      </c>
    </row>
    <row r="23" spans="1:17" x14ac:dyDescent="0.25">
      <c r="A23" s="10" t="s">
        <v>22</v>
      </c>
      <c r="B23" s="16" t="s">
        <v>23</v>
      </c>
      <c r="C23" s="10" t="s">
        <v>48</v>
      </c>
      <c r="D23" s="10" t="s">
        <v>25</v>
      </c>
      <c r="E23" s="10" t="s">
        <v>27</v>
      </c>
      <c r="F23" s="13" t="s">
        <v>26</v>
      </c>
      <c r="G23" s="21">
        <v>0</v>
      </c>
      <c r="H23" s="21">
        <v>1748739.93</v>
      </c>
      <c r="I23" s="21">
        <v>0</v>
      </c>
      <c r="J23" s="5">
        <v>0</v>
      </c>
      <c r="K23" s="5">
        <v>1</v>
      </c>
      <c r="L23" s="12">
        <v>0</v>
      </c>
      <c r="M23" s="8" t="s">
        <v>17</v>
      </c>
      <c r="N23" s="7">
        <f t="shared" si="0"/>
        <v>0</v>
      </c>
      <c r="O23" s="7">
        <f t="shared" si="1"/>
        <v>0</v>
      </c>
      <c r="P23" s="6">
        <f t="shared" si="2"/>
        <v>0</v>
      </c>
      <c r="Q23" s="6">
        <f t="shared" si="3"/>
        <v>0</v>
      </c>
    </row>
    <row r="24" spans="1:17" x14ac:dyDescent="0.25">
      <c r="A24" s="10" t="s">
        <v>45</v>
      </c>
      <c r="B24" s="16" t="s">
        <v>46</v>
      </c>
      <c r="C24" s="10" t="s">
        <v>48</v>
      </c>
      <c r="D24" s="10" t="s">
        <v>25</v>
      </c>
      <c r="E24" s="10" t="s">
        <v>27</v>
      </c>
      <c r="F24" s="13" t="s">
        <v>26</v>
      </c>
      <c r="G24" s="21">
        <v>0</v>
      </c>
      <c r="H24" s="21">
        <v>16914273.129999999</v>
      </c>
      <c r="I24" s="21">
        <v>0</v>
      </c>
      <c r="J24" s="5">
        <v>0</v>
      </c>
      <c r="K24" s="5">
        <v>1</v>
      </c>
      <c r="L24" s="12">
        <v>0</v>
      </c>
      <c r="M24" s="8" t="s">
        <v>17</v>
      </c>
      <c r="N24" s="7">
        <f t="shared" si="0"/>
        <v>0</v>
      </c>
      <c r="O24" s="7">
        <f t="shared" si="1"/>
        <v>0</v>
      </c>
      <c r="P24" s="6">
        <f t="shared" si="2"/>
        <v>0</v>
      </c>
      <c r="Q24" s="6">
        <f t="shared" si="3"/>
        <v>0</v>
      </c>
    </row>
    <row r="25" spans="1:17" x14ac:dyDescent="0.25">
      <c r="A25" s="10" t="s">
        <v>28</v>
      </c>
      <c r="B25" s="16" t="s">
        <v>29</v>
      </c>
      <c r="C25" s="10" t="s">
        <v>48</v>
      </c>
      <c r="D25" s="10" t="s">
        <v>25</v>
      </c>
      <c r="E25" s="10" t="s">
        <v>27</v>
      </c>
      <c r="F25" s="13" t="s">
        <v>26</v>
      </c>
      <c r="G25" s="21">
        <v>918988.96</v>
      </c>
      <c r="H25" s="21">
        <v>109105.9</v>
      </c>
      <c r="I25" s="21">
        <v>0</v>
      </c>
      <c r="J25" s="5">
        <v>1</v>
      </c>
      <c r="K25" s="5">
        <v>1</v>
      </c>
      <c r="L25" s="12">
        <v>0</v>
      </c>
      <c r="M25" s="8" t="s">
        <v>17</v>
      </c>
      <c r="N25" s="7">
        <f t="shared" si="0"/>
        <v>0</v>
      </c>
      <c r="O25" s="7">
        <f t="shared" si="1"/>
        <v>0</v>
      </c>
      <c r="P25" s="6">
        <f t="shared" si="2"/>
        <v>0</v>
      </c>
      <c r="Q25" s="6">
        <f t="shared" si="3"/>
        <v>0</v>
      </c>
    </row>
    <row r="26" spans="1:17" x14ac:dyDescent="0.25">
      <c r="A26" s="10" t="s">
        <v>30</v>
      </c>
      <c r="B26" s="16" t="s">
        <v>31</v>
      </c>
      <c r="C26" s="10" t="s">
        <v>49</v>
      </c>
      <c r="D26" s="10" t="s">
        <v>25</v>
      </c>
      <c r="E26" s="10" t="s">
        <v>34</v>
      </c>
      <c r="F26" s="13" t="s">
        <v>33</v>
      </c>
      <c r="G26" s="21">
        <v>0</v>
      </c>
      <c r="H26" s="21">
        <v>92522.76</v>
      </c>
      <c r="I26" s="21">
        <v>0</v>
      </c>
      <c r="J26" s="5">
        <v>0</v>
      </c>
      <c r="K26" s="5">
        <v>1</v>
      </c>
      <c r="L26" s="12">
        <v>0</v>
      </c>
      <c r="M26" s="8" t="s">
        <v>17</v>
      </c>
      <c r="N26" s="7">
        <f t="shared" si="0"/>
        <v>0</v>
      </c>
      <c r="O26" s="7">
        <f t="shared" si="1"/>
        <v>0</v>
      </c>
      <c r="P26" s="6">
        <f t="shared" si="2"/>
        <v>0</v>
      </c>
      <c r="Q26" s="6">
        <f t="shared" si="3"/>
        <v>0</v>
      </c>
    </row>
    <row r="27" spans="1:17" x14ac:dyDescent="0.25">
      <c r="A27" s="10" t="s">
        <v>22</v>
      </c>
      <c r="B27" s="16" t="s">
        <v>23</v>
      </c>
      <c r="C27" s="10" t="s">
        <v>50</v>
      </c>
      <c r="D27" s="10" t="s">
        <v>25</v>
      </c>
      <c r="E27" s="10" t="s">
        <v>27</v>
      </c>
      <c r="F27" s="13" t="s">
        <v>26</v>
      </c>
      <c r="G27" s="21">
        <v>0</v>
      </c>
      <c r="H27" s="21">
        <v>3907449.96</v>
      </c>
      <c r="I27" s="21">
        <v>0</v>
      </c>
      <c r="J27" s="5">
        <v>0</v>
      </c>
      <c r="K27" s="5">
        <v>1</v>
      </c>
      <c r="L27" s="12">
        <v>0</v>
      </c>
      <c r="M27" s="8" t="s">
        <v>17</v>
      </c>
      <c r="N27" s="7">
        <f t="shared" si="0"/>
        <v>0</v>
      </c>
      <c r="O27" s="7">
        <f t="shared" si="1"/>
        <v>0</v>
      </c>
      <c r="P27" s="6">
        <f t="shared" si="2"/>
        <v>0</v>
      </c>
      <c r="Q27" s="6">
        <f t="shared" si="3"/>
        <v>0</v>
      </c>
    </row>
    <row r="28" spans="1:17" x14ac:dyDescent="0.25">
      <c r="A28" s="10" t="s">
        <v>45</v>
      </c>
      <c r="B28" s="16" t="s">
        <v>46</v>
      </c>
      <c r="C28" s="10" t="s">
        <v>50</v>
      </c>
      <c r="D28" s="10" t="s">
        <v>25</v>
      </c>
      <c r="E28" s="10" t="s">
        <v>27</v>
      </c>
      <c r="F28" s="13" t="s">
        <v>26</v>
      </c>
      <c r="G28" s="21">
        <v>0</v>
      </c>
      <c r="H28" s="21">
        <v>3442883.96</v>
      </c>
      <c r="I28" s="21">
        <v>0</v>
      </c>
      <c r="J28" s="5">
        <v>0</v>
      </c>
      <c r="K28" s="5">
        <v>1</v>
      </c>
      <c r="L28" s="12">
        <v>0</v>
      </c>
      <c r="M28" s="8" t="s">
        <v>17</v>
      </c>
      <c r="N28" s="7">
        <f t="shared" si="0"/>
        <v>0</v>
      </c>
      <c r="O28" s="7">
        <f t="shared" si="1"/>
        <v>0</v>
      </c>
      <c r="P28" s="6">
        <f t="shared" si="2"/>
        <v>0</v>
      </c>
      <c r="Q28" s="6">
        <f t="shared" si="3"/>
        <v>0</v>
      </c>
    </row>
    <row r="29" spans="1:17" x14ac:dyDescent="0.25">
      <c r="A29" s="10" t="s">
        <v>28</v>
      </c>
      <c r="B29" s="16" t="s">
        <v>29</v>
      </c>
      <c r="C29" s="10" t="s">
        <v>50</v>
      </c>
      <c r="D29" s="10" t="s">
        <v>25</v>
      </c>
      <c r="E29" s="10" t="s">
        <v>27</v>
      </c>
      <c r="F29" s="13" t="s">
        <v>26</v>
      </c>
      <c r="G29" s="21">
        <v>0</v>
      </c>
      <c r="H29" s="21">
        <v>1211000</v>
      </c>
      <c r="I29" s="21">
        <v>1211000</v>
      </c>
      <c r="J29" s="5">
        <v>0</v>
      </c>
      <c r="K29" s="5">
        <v>1</v>
      </c>
      <c r="L29" s="5">
        <v>1</v>
      </c>
      <c r="M29" s="8" t="s">
        <v>17</v>
      </c>
      <c r="N29" s="7">
        <f t="shared" si="0"/>
        <v>0</v>
      </c>
      <c r="O29" s="7">
        <f t="shared" si="1"/>
        <v>1</v>
      </c>
      <c r="P29" s="6">
        <f t="shared" si="2"/>
        <v>0</v>
      </c>
      <c r="Q29" s="6">
        <f t="shared" si="3"/>
        <v>1</v>
      </c>
    </row>
    <row r="30" spans="1:17" x14ac:dyDescent="0.25">
      <c r="A30" s="10" t="s">
        <v>22</v>
      </c>
      <c r="B30" s="16" t="s">
        <v>23</v>
      </c>
      <c r="C30" s="10" t="s">
        <v>51</v>
      </c>
      <c r="D30" s="10" t="s">
        <v>25</v>
      </c>
      <c r="E30" s="10" t="s">
        <v>27</v>
      </c>
      <c r="F30" s="13" t="s">
        <v>26</v>
      </c>
      <c r="G30" s="21">
        <v>0</v>
      </c>
      <c r="H30" s="21">
        <v>6000</v>
      </c>
      <c r="I30" s="21">
        <v>0</v>
      </c>
      <c r="J30" s="5">
        <v>0</v>
      </c>
      <c r="K30" s="5">
        <v>1</v>
      </c>
      <c r="L30" s="12">
        <v>0</v>
      </c>
      <c r="M30" s="8" t="s">
        <v>17</v>
      </c>
      <c r="N30" s="7">
        <f t="shared" si="0"/>
        <v>0</v>
      </c>
      <c r="O30" s="7">
        <f t="shared" si="1"/>
        <v>0</v>
      </c>
      <c r="P30" s="6">
        <f t="shared" si="2"/>
        <v>0</v>
      </c>
      <c r="Q30" s="6">
        <f t="shared" si="3"/>
        <v>0</v>
      </c>
    </row>
    <row r="31" spans="1:17" x14ac:dyDescent="0.25">
      <c r="A31" s="10" t="s">
        <v>30</v>
      </c>
      <c r="B31" s="16" t="s">
        <v>31</v>
      </c>
      <c r="C31" s="10" t="s">
        <v>52</v>
      </c>
      <c r="D31" s="10" t="s">
        <v>25</v>
      </c>
      <c r="E31" s="10" t="s">
        <v>34</v>
      </c>
      <c r="F31" s="13" t="s">
        <v>33</v>
      </c>
      <c r="G31" s="21">
        <v>0</v>
      </c>
      <c r="H31" s="21">
        <v>41771.599999999999</v>
      </c>
      <c r="I31" s="21">
        <v>0</v>
      </c>
      <c r="J31" s="5">
        <v>0</v>
      </c>
      <c r="K31" s="5">
        <v>1</v>
      </c>
      <c r="L31" s="12">
        <v>0</v>
      </c>
      <c r="M31" s="8" t="s">
        <v>17</v>
      </c>
      <c r="N31" s="7">
        <f t="shared" si="0"/>
        <v>0</v>
      </c>
      <c r="O31" s="7">
        <f t="shared" si="1"/>
        <v>0</v>
      </c>
      <c r="P31" s="6">
        <f t="shared" si="2"/>
        <v>0</v>
      </c>
      <c r="Q31" s="6">
        <f t="shared" si="3"/>
        <v>0</v>
      </c>
    </row>
    <row r="32" spans="1:17" x14ac:dyDescent="0.25">
      <c r="A32" s="10" t="s">
        <v>35</v>
      </c>
      <c r="B32" s="16" t="s">
        <v>31</v>
      </c>
      <c r="C32" s="10" t="s">
        <v>53</v>
      </c>
      <c r="D32" s="10" t="s">
        <v>25</v>
      </c>
      <c r="E32" s="10" t="s">
        <v>34</v>
      </c>
      <c r="F32" s="13" t="s">
        <v>33</v>
      </c>
      <c r="G32" s="21">
        <v>0</v>
      </c>
      <c r="H32" s="21">
        <v>92378.92</v>
      </c>
      <c r="I32" s="21">
        <v>0</v>
      </c>
      <c r="J32" s="5">
        <v>0</v>
      </c>
      <c r="K32" s="5">
        <v>1</v>
      </c>
      <c r="L32" s="12">
        <v>0</v>
      </c>
      <c r="M32" s="8" t="s">
        <v>17</v>
      </c>
      <c r="N32" s="7">
        <f t="shared" si="0"/>
        <v>0</v>
      </c>
      <c r="O32" s="7">
        <f t="shared" si="1"/>
        <v>0</v>
      </c>
      <c r="P32" s="6">
        <f t="shared" si="2"/>
        <v>0</v>
      </c>
      <c r="Q32" s="6">
        <f t="shared" si="3"/>
        <v>0</v>
      </c>
    </row>
    <row r="33" spans="1:18" x14ac:dyDescent="0.25">
      <c r="A33" s="10" t="s">
        <v>22</v>
      </c>
      <c r="B33" s="16" t="s">
        <v>23</v>
      </c>
      <c r="C33" s="10" t="s">
        <v>54</v>
      </c>
      <c r="D33" s="10" t="s">
        <v>25</v>
      </c>
      <c r="E33" s="10" t="s">
        <v>27</v>
      </c>
      <c r="F33" s="13" t="s">
        <v>26</v>
      </c>
      <c r="G33" s="21">
        <v>0</v>
      </c>
      <c r="H33" s="21">
        <v>444869</v>
      </c>
      <c r="I33" s="21">
        <v>0</v>
      </c>
      <c r="J33" s="5">
        <v>0</v>
      </c>
      <c r="K33" s="5">
        <v>1</v>
      </c>
      <c r="L33" s="12">
        <v>0</v>
      </c>
      <c r="M33" s="8" t="s">
        <v>17</v>
      </c>
      <c r="N33" s="7">
        <f t="shared" si="0"/>
        <v>0</v>
      </c>
      <c r="O33" s="7">
        <f t="shared" si="1"/>
        <v>0</v>
      </c>
      <c r="P33" s="6">
        <f t="shared" si="2"/>
        <v>0</v>
      </c>
      <c r="Q33" s="6">
        <f t="shared" si="3"/>
        <v>0</v>
      </c>
    </row>
    <row r="34" spans="1:18" x14ac:dyDescent="0.25">
      <c r="A34" s="10" t="s">
        <v>35</v>
      </c>
      <c r="B34" s="16" t="s">
        <v>23</v>
      </c>
      <c r="C34" s="10" t="s">
        <v>55</v>
      </c>
      <c r="D34" s="10" t="s">
        <v>25</v>
      </c>
      <c r="E34" s="10" t="s">
        <v>27</v>
      </c>
      <c r="F34" s="13" t="s">
        <v>26</v>
      </c>
      <c r="G34" s="21">
        <v>0</v>
      </c>
      <c r="H34" s="21">
        <v>1022294.98</v>
      </c>
      <c r="I34" s="21">
        <v>0</v>
      </c>
      <c r="J34" s="5">
        <v>0</v>
      </c>
      <c r="K34" s="5">
        <v>1</v>
      </c>
      <c r="L34" s="12">
        <v>0</v>
      </c>
      <c r="M34" s="8" t="s">
        <v>17</v>
      </c>
      <c r="N34" s="7">
        <f t="shared" si="0"/>
        <v>0</v>
      </c>
      <c r="O34" s="7">
        <f t="shared" si="1"/>
        <v>0</v>
      </c>
      <c r="P34" s="6">
        <f t="shared" si="2"/>
        <v>0</v>
      </c>
      <c r="Q34" s="6">
        <f t="shared" si="3"/>
        <v>0</v>
      </c>
    </row>
    <row r="35" spans="1:18" x14ac:dyDescent="0.25">
      <c r="A35" s="10" t="s">
        <v>30</v>
      </c>
      <c r="B35" s="16" t="s">
        <v>31</v>
      </c>
      <c r="C35" s="10" t="s">
        <v>56</v>
      </c>
      <c r="D35" s="10" t="s">
        <v>25</v>
      </c>
      <c r="E35" s="10" t="s">
        <v>34</v>
      </c>
      <c r="F35" s="13" t="s">
        <v>33</v>
      </c>
      <c r="G35" s="21">
        <v>0</v>
      </c>
      <c r="H35" s="21">
        <v>539591.4</v>
      </c>
      <c r="I35" s="21">
        <v>0</v>
      </c>
      <c r="J35" s="5">
        <v>0</v>
      </c>
      <c r="K35" s="5">
        <v>1</v>
      </c>
      <c r="L35" s="12">
        <v>0</v>
      </c>
      <c r="M35" s="8" t="s">
        <v>17</v>
      </c>
      <c r="N35" s="7">
        <f t="shared" si="0"/>
        <v>0</v>
      </c>
      <c r="O35" s="7">
        <f t="shared" si="1"/>
        <v>0</v>
      </c>
      <c r="P35" s="6">
        <f t="shared" si="2"/>
        <v>0</v>
      </c>
      <c r="Q35" s="6">
        <f t="shared" si="3"/>
        <v>0</v>
      </c>
    </row>
    <row r="36" spans="1:18" x14ac:dyDescent="0.25">
      <c r="A36" s="10" t="s">
        <v>22</v>
      </c>
      <c r="B36" s="16" t="s">
        <v>23</v>
      </c>
      <c r="C36" s="10" t="s">
        <v>56</v>
      </c>
      <c r="D36" s="10" t="s">
        <v>25</v>
      </c>
      <c r="E36" s="10" t="s">
        <v>27</v>
      </c>
      <c r="F36" s="13" t="s">
        <v>26</v>
      </c>
      <c r="G36" s="21">
        <v>0</v>
      </c>
      <c r="H36" s="21">
        <v>292800.08</v>
      </c>
      <c r="I36" s="21">
        <v>0</v>
      </c>
      <c r="J36" s="5">
        <v>0</v>
      </c>
      <c r="K36" s="5">
        <v>1</v>
      </c>
      <c r="L36" s="12">
        <v>0</v>
      </c>
      <c r="M36" s="8" t="s">
        <v>17</v>
      </c>
      <c r="N36" s="7">
        <f t="shared" si="0"/>
        <v>0</v>
      </c>
      <c r="O36" s="7">
        <f t="shared" si="1"/>
        <v>0</v>
      </c>
      <c r="P36" s="6">
        <f t="shared" si="2"/>
        <v>0</v>
      </c>
      <c r="Q36" s="6">
        <f t="shared" si="3"/>
        <v>0</v>
      </c>
    </row>
    <row r="37" spans="1:18" x14ac:dyDescent="0.25">
      <c r="A37" s="10" t="s">
        <v>28</v>
      </c>
      <c r="B37" s="16" t="s">
        <v>29</v>
      </c>
      <c r="C37" s="10" t="s">
        <v>56</v>
      </c>
      <c r="D37" s="10" t="s">
        <v>25</v>
      </c>
      <c r="E37" s="10" t="s">
        <v>27</v>
      </c>
      <c r="F37" s="13" t="s">
        <v>26</v>
      </c>
      <c r="G37" s="21">
        <v>500000</v>
      </c>
      <c r="H37" s="21">
        <v>0</v>
      </c>
      <c r="I37" s="21">
        <v>0</v>
      </c>
      <c r="J37" s="5">
        <v>1</v>
      </c>
      <c r="K37" s="5">
        <v>0</v>
      </c>
      <c r="L37" s="12">
        <v>0</v>
      </c>
      <c r="M37" s="8" t="s">
        <v>17</v>
      </c>
      <c r="N37" s="7">
        <f t="shared" si="0"/>
        <v>0</v>
      </c>
      <c r="O37" s="7">
        <f t="shared" si="1"/>
        <v>0</v>
      </c>
      <c r="P37" s="6">
        <f t="shared" si="2"/>
        <v>0</v>
      </c>
      <c r="Q37" s="6">
        <f t="shared" si="3"/>
        <v>0</v>
      </c>
    </row>
    <row r="38" spans="1:18" x14ac:dyDescent="0.25">
      <c r="A38" s="10" t="s">
        <v>30</v>
      </c>
      <c r="B38" s="16" t="s">
        <v>31</v>
      </c>
      <c r="C38" s="10" t="s">
        <v>57</v>
      </c>
      <c r="D38" s="10" t="s">
        <v>25</v>
      </c>
      <c r="E38" s="10" t="s">
        <v>34</v>
      </c>
      <c r="F38" s="13" t="s">
        <v>33</v>
      </c>
      <c r="G38" s="21">
        <v>0</v>
      </c>
      <c r="H38" s="21">
        <v>399589.84</v>
      </c>
      <c r="I38" s="21">
        <v>0</v>
      </c>
      <c r="J38" s="5">
        <v>0</v>
      </c>
      <c r="K38" s="5">
        <v>1</v>
      </c>
      <c r="L38" s="12">
        <v>0</v>
      </c>
      <c r="M38" s="8" t="s">
        <v>17</v>
      </c>
      <c r="N38" s="7">
        <f t="shared" si="0"/>
        <v>0</v>
      </c>
      <c r="O38" s="7">
        <f t="shared" si="1"/>
        <v>0</v>
      </c>
      <c r="P38" s="6">
        <f t="shared" si="2"/>
        <v>0</v>
      </c>
      <c r="Q38" s="6">
        <f t="shared" si="3"/>
        <v>0</v>
      </c>
    </row>
    <row r="39" spans="1:18" x14ac:dyDescent="0.25">
      <c r="A39" s="10" t="s">
        <v>22</v>
      </c>
      <c r="B39" s="16" t="s">
        <v>23</v>
      </c>
      <c r="C39" s="10" t="s">
        <v>57</v>
      </c>
      <c r="D39" s="10" t="s">
        <v>25</v>
      </c>
      <c r="E39" s="10" t="s">
        <v>27</v>
      </c>
      <c r="F39" s="13" t="s">
        <v>26</v>
      </c>
      <c r="G39" s="21">
        <v>0</v>
      </c>
      <c r="H39" s="21">
        <v>202106.8</v>
      </c>
      <c r="I39" s="21">
        <v>0</v>
      </c>
      <c r="J39" s="5">
        <v>0</v>
      </c>
      <c r="K39" s="5">
        <v>1</v>
      </c>
      <c r="L39" s="12">
        <v>0</v>
      </c>
      <c r="M39" s="8" t="s">
        <v>17</v>
      </c>
      <c r="N39" s="7">
        <f t="shared" si="0"/>
        <v>0</v>
      </c>
      <c r="O39" s="7">
        <f t="shared" si="1"/>
        <v>0</v>
      </c>
      <c r="P39" s="6">
        <f t="shared" si="2"/>
        <v>0</v>
      </c>
      <c r="Q39" s="6">
        <f t="shared" si="3"/>
        <v>0</v>
      </c>
    </row>
    <row r="40" spans="1:18" x14ac:dyDescent="0.25">
      <c r="A40" s="10" t="s">
        <v>38</v>
      </c>
      <c r="B40" s="16" t="s">
        <v>39</v>
      </c>
      <c r="C40" s="10" t="s">
        <v>57</v>
      </c>
      <c r="D40" s="10" t="s">
        <v>25</v>
      </c>
      <c r="E40" s="10" t="s">
        <v>41</v>
      </c>
      <c r="F40" s="13" t="s">
        <v>40</v>
      </c>
      <c r="G40" s="21">
        <v>0</v>
      </c>
      <c r="H40" s="21">
        <v>1327272</v>
      </c>
      <c r="I40" s="21">
        <v>1327272</v>
      </c>
      <c r="J40" s="5">
        <v>0</v>
      </c>
      <c r="K40" s="5">
        <v>1</v>
      </c>
      <c r="L40" s="5">
        <v>1</v>
      </c>
      <c r="M40" s="8" t="s">
        <v>17</v>
      </c>
      <c r="N40" s="7">
        <f t="shared" si="0"/>
        <v>0</v>
      </c>
      <c r="O40" s="7">
        <f t="shared" si="1"/>
        <v>1</v>
      </c>
      <c r="P40" s="6">
        <f t="shared" si="2"/>
        <v>0</v>
      </c>
      <c r="Q40" s="6">
        <f t="shared" si="3"/>
        <v>1</v>
      </c>
    </row>
    <row r="41" spans="1:18" x14ac:dyDescent="0.25">
      <c r="A41" s="10" t="s">
        <v>30</v>
      </c>
      <c r="B41" s="16" t="s">
        <v>31</v>
      </c>
      <c r="C41" s="10" t="s">
        <v>58</v>
      </c>
      <c r="D41" s="10" t="s">
        <v>25</v>
      </c>
      <c r="E41" s="10" t="s">
        <v>34</v>
      </c>
      <c r="F41" s="13" t="s">
        <v>33</v>
      </c>
      <c r="G41" s="21">
        <v>0</v>
      </c>
      <c r="H41" s="21">
        <v>581105.48</v>
      </c>
      <c r="I41" s="21">
        <v>0</v>
      </c>
      <c r="J41" s="5">
        <v>0</v>
      </c>
      <c r="K41" s="5">
        <v>1</v>
      </c>
      <c r="L41" s="5">
        <v>0</v>
      </c>
      <c r="M41" s="8" t="s">
        <v>17</v>
      </c>
      <c r="N41" s="7">
        <f t="shared" si="0"/>
        <v>0</v>
      </c>
      <c r="O41" s="7">
        <f t="shared" si="1"/>
        <v>0</v>
      </c>
      <c r="P41" s="6">
        <f t="shared" si="2"/>
        <v>0</v>
      </c>
      <c r="Q41" s="6">
        <f t="shared" si="3"/>
        <v>0</v>
      </c>
    </row>
    <row r="42" spans="1:18" x14ac:dyDescent="0.25">
      <c r="A42" s="10" t="s">
        <v>22</v>
      </c>
      <c r="B42" s="16" t="s">
        <v>23</v>
      </c>
      <c r="C42" s="10" t="s">
        <v>58</v>
      </c>
      <c r="D42" s="10" t="s">
        <v>25</v>
      </c>
      <c r="E42" s="10" t="s">
        <v>27</v>
      </c>
      <c r="F42" s="13" t="s">
        <v>26</v>
      </c>
      <c r="G42" s="21">
        <v>0</v>
      </c>
      <c r="H42" s="21">
        <v>68000.039999999994</v>
      </c>
      <c r="I42" s="21">
        <v>0</v>
      </c>
      <c r="J42" s="5">
        <v>0</v>
      </c>
      <c r="K42" s="5">
        <v>1</v>
      </c>
      <c r="L42" s="5">
        <v>0</v>
      </c>
      <c r="M42" s="8" t="s">
        <v>17</v>
      </c>
      <c r="N42" s="7">
        <f t="shared" si="0"/>
        <v>0</v>
      </c>
      <c r="O42" s="7">
        <f t="shared" si="1"/>
        <v>0</v>
      </c>
      <c r="P42" s="6">
        <f t="shared" si="2"/>
        <v>0</v>
      </c>
      <c r="Q42" s="6">
        <f t="shared" si="3"/>
        <v>0</v>
      </c>
    </row>
    <row r="43" spans="1:18" x14ac:dyDescent="0.25">
      <c r="A43" s="10" t="s">
        <v>59</v>
      </c>
      <c r="B43" s="16" t="s">
        <v>60</v>
      </c>
      <c r="C43" s="10" t="s">
        <v>61</v>
      </c>
      <c r="D43" s="10" t="s">
        <v>62</v>
      </c>
      <c r="E43" s="10" t="s">
        <v>27</v>
      </c>
      <c r="F43" s="13" t="s">
        <v>26</v>
      </c>
      <c r="G43" s="21">
        <v>0</v>
      </c>
      <c r="H43" s="21">
        <v>9714801.0700000003</v>
      </c>
      <c r="I43" s="21">
        <v>9714801.0700000003</v>
      </c>
      <c r="J43" s="5">
        <v>0</v>
      </c>
      <c r="K43" s="5">
        <v>1</v>
      </c>
      <c r="L43" s="5">
        <v>1</v>
      </c>
      <c r="M43" s="8" t="s">
        <v>17</v>
      </c>
      <c r="N43" s="7">
        <f t="shared" si="0"/>
        <v>0</v>
      </c>
      <c r="O43" s="7">
        <f t="shared" si="1"/>
        <v>1</v>
      </c>
      <c r="P43" s="6">
        <f t="shared" si="2"/>
        <v>0</v>
      </c>
      <c r="Q43" s="6">
        <f t="shared" si="3"/>
        <v>1</v>
      </c>
    </row>
    <row r="44" spans="1:18" x14ac:dyDescent="0.25">
      <c r="A44" s="10" t="s">
        <v>63</v>
      </c>
      <c r="B44" s="16" t="s">
        <v>64</v>
      </c>
      <c r="C44" s="10" t="s">
        <v>61</v>
      </c>
      <c r="D44" s="10" t="s">
        <v>62</v>
      </c>
      <c r="E44" s="10" t="s">
        <v>27</v>
      </c>
      <c r="F44" s="13" t="s">
        <v>26</v>
      </c>
      <c r="G44" s="21">
        <v>0</v>
      </c>
      <c r="H44" s="21">
        <v>0</v>
      </c>
      <c r="I44" s="21">
        <v>0</v>
      </c>
      <c r="J44" s="5">
        <v>0</v>
      </c>
      <c r="K44" s="5">
        <v>0</v>
      </c>
      <c r="L44" s="5">
        <v>0</v>
      </c>
      <c r="M44" s="8" t="s">
        <v>17</v>
      </c>
      <c r="N44" s="7">
        <f t="shared" si="0"/>
        <v>0</v>
      </c>
      <c r="O44" s="7">
        <f t="shared" si="1"/>
        <v>0</v>
      </c>
      <c r="P44" s="6">
        <f t="shared" si="2"/>
        <v>0</v>
      </c>
      <c r="Q44" s="6">
        <f t="shared" si="3"/>
        <v>0</v>
      </c>
    </row>
    <row r="45" spans="1:18" x14ac:dyDescent="0.25">
      <c r="A45" s="10" t="s">
        <v>28</v>
      </c>
      <c r="B45" s="16" t="s">
        <v>29</v>
      </c>
      <c r="C45" s="10" t="s">
        <v>61</v>
      </c>
      <c r="D45" s="10" t="s">
        <v>62</v>
      </c>
      <c r="E45" s="10" t="s">
        <v>27</v>
      </c>
      <c r="F45" s="13" t="s">
        <v>26</v>
      </c>
      <c r="G45" s="21">
        <v>0</v>
      </c>
      <c r="H45" s="21">
        <v>3976539.36</v>
      </c>
      <c r="I45" s="21">
        <v>0</v>
      </c>
      <c r="J45" s="5">
        <v>0</v>
      </c>
      <c r="K45" s="5">
        <v>1</v>
      </c>
      <c r="L45" s="5">
        <v>0</v>
      </c>
      <c r="M45" s="8" t="s">
        <v>17</v>
      </c>
      <c r="N45" s="7">
        <f t="shared" si="0"/>
        <v>0</v>
      </c>
      <c r="O45" s="7">
        <f t="shared" si="1"/>
        <v>0</v>
      </c>
      <c r="P45" s="6">
        <f t="shared" si="2"/>
        <v>0</v>
      </c>
      <c r="Q45" s="6">
        <f t="shared" si="3"/>
        <v>0</v>
      </c>
    </row>
    <row r="46" spans="1:18" x14ac:dyDescent="0.25">
      <c r="A46" s="23"/>
      <c r="B46" s="24"/>
      <c r="C46" s="23"/>
      <c r="D46" s="23"/>
      <c r="E46" s="23"/>
      <c r="F46" s="25"/>
      <c r="G46" s="22">
        <f>SUM(G4:G45)</f>
        <v>2662992.96</v>
      </c>
      <c r="H46" s="22">
        <f>SUM(H4:H45)</f>
        <v>61327322.11999999</v>
      </c>
      <c r="I46" s="22">
        <f>SUM(I4:I45)</f>
        <v>12357303.67</v>
      </c>
      <c r="J46" s="23"/>
      <c r="K46" s="23"/>
      <c r="L46" s="23"/>
      <c r="M46" s="23"/>
      <c r="N46" s="23"/>
      <c r="O46" s="23"/>
      <c r="P46" s="26"/>
      <c r="Q46" s="26"/>
      <c r="R46" s="11"/>
    </row>
    <row r="47" spans="1:18" x14ac:dyDescent="0.25">
      <c r="A47" s="27" t="s">
        <v>21</v>
      </c>
      <c r="P47" s="11"/>
      <c r="Q47" s="11"/>
    </row>
  </sheetData>
  <mergeCells count="6">
    <mergeCell ref="A1:Q1"/>
    <mergeCell ref="G2:I2"/>
    <mergeCell ref="J2:M2"/>
    <mergeCell ref="N2:O2"/>
    <mergeCell ref="P2:Q2"/>
    <mergeCell ref="A2:A3"/>
  </mergeCells>
  <pageMargins left="0.70866141732283472" right="0.70866141732283472" top="0.74803149606299213" bottom="0.74803149606299213" header="0.31496062992125984" footer="0.31496062992125984"/>
  <pageSetup scale="4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DAF05</cp:lastModifiedBy>
  <cp:lastPrinted>2026-01-27T15:34:18Z</cp:lastPrinted>
  <dcterms:created xsi:type="dcterms:W3CDTF">2023-06-21T19:35:53Z</dcterms:created>
  <dcterms:modified xsi:type="dcterms:W3CDTF">2026-01-28T15:30:04Z</dcterms:modified>
</cp:coreProperties>
</file>